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66925"/>
  <mc:AlternateContent xmlns:mc="http://schemas.openxmlformats.org/markup-compatibility/2006">
    <mc:Choice Requires="x15">
      <x15ac:absPath xmlns:x15ac="http://schemas.microsoft.com/office/spreadsheetml/2010/11/ac" url="N:\Projects\11208000\11208355\C. Report - advise\2022\7. Kennisagenda Klimaatadaptatie\Definitieve resultaten\"/>
    </mc:Choice>
  </mc:AlternateContent>
  <xr:revisionPtr revIDLastSave="0" documentId="13_ncr:1_{DFB27ED6-9E02-46EB-B39A-033758ED4D26}" xr6:coauthVersionLast="47" xr6:coauthVersionMax="47" xr10:uidLastSave="{00000000-0000-0000-0000-000000000000}"/>
  <bookViews>
    <workbookView xWindow="-120" yWindow="-120" windowWidth="29040" windowHeight="15840" tabRatio="725" xr2:uid="{72483D57-21D9-4B27-8165-D24FB94932BA}"/>
  </bookViews>
  <sheets>
    <sheet name="Front page &amp; Colophon" sheetId="10" r:id="rId1"/>
    <sheet name="Algemeen" sheetId="5" r:id="rId2"/>
    <sheet name="Het wordt natter" sheetId="3" r:id="rId3"/>
    <sheet name="Het wordt warmer" sheetId="9" r:id="rId4"/>
    <sheet name="Het wordt droger" sheetId="2" r:id="rId5"/>
    <sheet name="De zeespiegel stijgt" sheetId="1" r:id="rId6"/>
    <sheet name="Referenties" sheetId="7" r:id="rId7"/>
    <sheet name="Keuzeopties" sheetId="6" r:id="rId8"/>
  </sheets>
  <externalReferences>
    <externalReference r:id="rId9"/>
  </externalReferences>
  <definedNames>
    <definedName name="_xlnm._FilterDatabase" localSheetId="1" hidden="1">Algemeen!$A$4:$AG$157</definedName>
    <definedName name="_xlnm._FilterDatabase" localSheetId="5" hidden="1">'De zeespiegel stijgt'!$A$4:$AG$50</definedName>
    <definedName name="_xlnm._FilterDatabase" localSheetId="4" hidden="1">'Het wordt droger'!$A$4:$AG$180</definedName>
    <definedName name="_xlnm._FilterDatabase" localSheetId="2" hidden="1">'Het wordt natter'!$A$4:$AG$116</definedName>
    <definedName name="_xlnm._FilterDatabase" localSheetId="3" hidden="1">'Het wordt warmer'!$A$4:$AG$143</definedName>
    <definedName name="Kennisportaal">Algemeen!#REF!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7" i="5" l="1"/>
  <c r="D24" i="1" l="1"/>
  <c r="D23"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176" i="2"/>
  <c r="AG175" i="2"/>
  <c r="AG174" i="2"/>
  <c r="AG173" i="2"/>
  <c r="AG172" i="2"/>
  <c r="AG171" i="2"/>
  <c r="AG170" i="2"/>
  <c r="AG169" i="2"/>
  <c r="AG168" i="2"/>
  <c r="AG167" i="2"/>
  <c r="AG166" i="2"/>
  <c r="AG165" i="2"/>
  <c r="AG164" i="2"/>
  <c r="AG163" i="2"/>
  <c r="AG162" i="2"/>
  <c r="AG161" i="2"/>
  <c r="AG160" i="2"/>
  <c r="AG159" i="2"/>
  <c r="AG158" i="2"/>
  <c r="AG157" i="2"/>
  <c r="AG156" i="2"/>
  <c r="AG155" i="2"/>
  <c r="AG154" i="2"/>
  <c r="AG153" i="2"/>
  <c r="AG152" i="2"/>
  <c r="AG151" i="2"/>
  <c r="AG150" i="2"/>
  <c r="AG149" i="2"/>
  <c r="AG148" i="2"/>
  <c r="AG147" i="2"/>
  <c r="AG146" i="2"/>
  <c r="AG145" i="2"/>
  <c r="AG144" i="2"/>
  <c r="AG143" i="2"/>
  <c r="AG142" i="2"/>
  <c r="AG141" i="2"/>
  <c r="AG140" i="2"/>
  <c r="AG139" i="2"/>
  <c r="AG138" i="2"/>
  <c r="AG137" i="2"/>
  <c r="AG136" i="2"/>
  <c r="AG135" i="2"/>
  <c r="AG134" i="2"/>
  <c r="AG133" i="2"/>
  <c r="AG132" i="2"/>
  <c r="AG131" i="2"/>
  <c r="AG130" i="2"/>
  <c r="AG129" i="2"/>
  <c r="AG128" i="2"/>
  <c r="AG127" i="2"/>
  <c r="AG126" i="2"/>
  <c r="AG125" i="2"/>
  <c r="AG124" i="2"/>
  <c r="AG123" i="2"/>
  <c r="AG122" i="2"/>
  <c r="AG121" i="2"/>
  <c r="AG120" i="2"/>
  <c r="AG119" i="2"/>
  <c r="AG118" i="2"/>
  <c r="AG117" i="2"/>
  <c r="AG116" i="2"/>
  <c r="AG115" i="2"/>
  <c r="AG114" i="2"/>
  <c r="AG113" i="2"/>
  <c r="AG112" i="2"/>
  <c r="AG111" i="2"/>
  <c r="AG110" i="2"/>
  <c r="AG109" i="2"/>
  <c r="AG108" i="2"/>
  <c r="AG107" i="2"/>
  <c r="AG106" i="2"/>
  <c r="AG105" i="2"/>
  <c r="AG104" i="2"/>
  <c r="AG103" i="2"/>
  <c r="AG102" i="2"/>
  <c r="AG101" i="2"/>
  <c r="AG100" i="2"/>
  <c r="AG99" i="2"/>
  <c r="AG98" i="2"/>
  <c r="AG97" i="2"/>
  <c r="AG96" i="2"/>
  <c r="AG95" i="2"/>
  <c r="AG94" i="2"/>
  <c r="AG93" i="2"/>
  <c r="AG92" i="2"/>
  <c r="AG91" i="2"/>
  <c r="AG90" i="2"/>
  <c r="AG89" i="2"/>
  <c r="AG88" i="2"/>
  <c r="AG87" i="2"/>
  <c r="AG86" i="2"/>
  <c r="AG85" i="2"/>
  <c r="AG84" i="2"/>
  <c r="AG83" i="2"/>
  <c r="AG82" i="2"/>
  <c r="AG81" i="2"/>
  <c r="AG80" i="2"/>
  <c r="AG79" i="2"/>
  <c r="AG78" i="2"/>
  <c r="AG77" i="2"/>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G6" i="2"/>
  <c r="AG5" i="2"/>
  <c r="AG139" i="9"/>
  <c r="AG138" i="9"/>
  <c r="AG137" i="9"/>
  <c r="AG136" i="9"/>
  <c r="AG135" i="9"/>
  <c r="AG134" i="9"/>
  <c r="AG133" i="9"/>
  <c r="AG132" i="9"/>
  <c r="AG131" i="9"/>
  <c r="AG130" i="9"/>
  <c r="AG129" i="9"/>
  <c r="AG128" i="9"/>
  <c r="AG127" i="9"/>
  <c r="AG126" i="9"/>
  <c r="AG125" i="9"/>
  <c r="AG124" i="9"/>
  <c r="AG123" i="9"/>
  <c r="AG122" i="9"/>
  <c r="AG121" i="9"/>
  <c r="AG120" i="9"/>
  <c r="AG119" i="9"/>
  <c r="AG118" i="9"/>
  <c r="AG117" i="9"/>
  <c r="AG116" i="9"/>
  <c r="AG115" i="9"/>
  <c r="AG114" i="9"/>
  <c r="AG113" i="9"/>
  <c r="AG112" i="9"/>
  <c r="AG111" i="9"/>
  <c r="AG110" i="9"/>
  <c r="AG109" i="9"/>
  <c r="AG108" i="9"/>
  <c r="AG107" i="9"/>
  <c r="AG106" i="9"/>
  <c r="AG105" i="9"/>
  <c r="AG104" i="9"/>
  <c r="AG103" i="9"/>
  <c r="AG102" i="9"/>
  <c r="AG101" i="9"/>
  <c r="AG100" i="9"/>
  <c r="AG99" i="9"/>
  <c r="AG98" i="9"/>
  <c r="AG97" i="9"/>
  <c r="AG96" i="9"/>
  <c r="AG95" i="9"/>
  <c r="AG94" i="9"/>
  <c r="AG93" i="9"/>
  <c r="AG92" i="9"/>
  <c r="AG91" i="9"/>
  <c r="AG90" i="9"/>
  <c r="AG89" i="9"/>
  <c r="AG88" i="9"/>
  <c r="AG87" i="9"/>
  <c r="AG86" i="9"/>
  <c r="AG85" i="9"/>
  <c r="AG84" i="9"/>
  <c r="AG83" i="9"/>
  <c r="AG82" i="9"/>
  <c r="AG81" i="9"/>
  <c r="AG80" i="9"/>
  <c r="AG79" i="9"/>
  <c r="AG78" i="9"/>
  <c r="AG77" i="9"/>
  <c r="AG76" i="9"/>
  <c r="AG75" i="9"/>
  <c r="AG74" i="9"/>
  <c r="AG73" i="9"/>
  <c r="AG72" i="9"/>
  <c r="AG71" i="9"/>
  <c r="AG70" i="9"/>
  <c r="AG69" i="9"/>
  <c r="AG68" i="9"/>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G26" i="9"/>
  <c r="AG25" i="9"/>
  <c r="AG24" i="9"/>
  <c r="AG23" i="9"/>
  <c r="AG22" i="9"/>
  <c r="AG21" i="9"/>
  <c r="AG20" i="9"/>
  <c r="AG19" i="9"/>
  <c r="AG18" i="9"/>
  <c r="AG17" i="9"/>
  <c r="AG16" i="9"/>
  <c r="AG15" i="9"/>
  <c r="AG14" i="9"/>
  <c r="AG13" i="9"/>
  <c r="AG12" i="9"/>
  <c r="AG11" i="9"/>
  <c r="AG10" i="9"/>
  <c r="AG9" i="9"/>
  <c r="AG8" i="9"/>
  <c r="AG7" i="9"/>
  <c r="AG6" i="9"/>
  <c r="AG5" i="9"/>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AG5" i="3"/>
  <c r="AG138" i="5"/>
  <c r="AG137" i="5"/>
  <c r="AG136" i="5"/>
  <c r="AG135" i="5"/>
  <c r="AG134" i="5"/>
  <c r="AG133" i="5"/>
  <c r="AG132" i="5"/>
  <c r="AG131" i="5"/>
  <c r="AG130" i="5"/>
  <c r="AG129" i="5"/>
  <c r="AG128" i="5"/>
  <c r="AG127" i="5"/>
  <c r="AG126" i="5"/>
  <c r="AG125" i="5"/>
  <c r="AG124" i="5"/>
  <c r="AG123" i="5"/>
  <c r="AG122" i="5"/>
  <c r="AG121" i="5"/>
  <c r="AG120" i="5"/>
  <c r="AG119" i="5"/>
  <c r="AG118" i="5"/>
  <c r="AG117" i="5"/>
  <c r="AG116" i="5"/>
  <c r="AG115" i="5"/>
  <c r="AG114" i="5"/>
  <c r="AG113" i="5"/>
  <c r="AG112" i="5"/>
  <c r="AG111" i="5"/>
  <c r="AG110" i="5"/>
  <c r="AG109" i="5"/>
  <c r="AG108" i="5"/>
  <c r="AG107" i="5"/>
  <c r="AG106" i="5"/>
  <c r="AG105" i="5"/>
  <c r="AG104" i="5"/>
  <c r="AG103" i="5"/>
  <c r="AG102" i="5"/>
  <c r="AG101" i="5"/>
  <c r="AG100" i="5"/>
  <c r="AG99" i="5"/>
  <c r="AG98" i="5"/>
  <c r="AG97" i="5"/>
  <c r="AG96" i="5"/>
  <c r="AG95" i="5"/>
  <c r="AG94" i="5"/>
  <c r="AG93" i="5"/>
  <c r="AG92" i="5"/>
  <c r="AG91" i="5"/>
  <c r="AG90" i="5"/>
  <c r="AG89" i="5"/>
  <c r="AG88" i="5"/>
  <c r="AG87" i="5"/>
  <c r="AG86" i="5"/>
  <c r="AG85" i="5"/>
  <c r="AG84" i="5"/>
  <c r="AG83" i="5"/>
  <c r="AG82" i="5"/>
  <c r="AG81" i="5"/>
  <c r="AG80" i="5"/>
  <c r="AG79" i="5"/>
  <c r="AG78" i="5"/>
  <c r="AG77" i="5"/>
  <c r="AG76" i="5"/>
  <c r="AG75" i="5"/>
  <c r="AG74" i="5"/>
  <c r="AG73" i="5"/>
  <c r="AG72" i="5"/>
  <c r="AG71" i="5"/>
  <c r="AG70" i="5"/>
  <c r="AG69" i="5"/>
  <c r="AG68" i="5"/>
  <c r="AG67" i="5"/>
  <c r="AG66" i="5"/>
  <c r="AG65" i="5"/>
  <c r="AG64" i="5"/>
  <c r="AG63" i="5"/>
  <c r="AG62" i="5"/>
  <c r="AG61" i="5"/>
  <c r="AG60" i="5"/>
  <c r="AG59" i="5"/>
  <c r="AG58" i="5"/>
  <c r="AG57" i="5"/>
  <c r="AG56" i="5"/>
  <c r="AG55" i="5"/>
  <c r="AG54" i="5"/>
  <c r="AG53" i="5"/>
  <c r="AG52" i="5"/>
  <c r="AG51" i="5"/>
  <c r="AG50" i="5"/>
  <c r="AG49" i="5"/>
  <c r="AG48" i="5"/>
  <c r="AG47" i="5"/>
  <c r="AG46" i="5"/>
  <c r="AG45" i="5"/>
  <c r="AG44" i="5"/>
  <c r="AG43" i="5"/>
  <c r="AG42" i="5"/>
  <c r="AG41" i="5"/>
  <c r="AG40" i="5"/>
  <c r="AG39" i="5"/>
  <c r="AG38" i="5"/>
  <c r="AG37" i="5"/>
  <c r="AG36" i="5"/>
  <c r="AG35" i="5"/>
  <c r="AG34" i="5"/>
  <c r="AG33" i="5"/>
  <c r="AG32" i="5"/>
  <c r="AG31" i="5"/>
  <c r="AG30" i="5"/>
  <c r="AG29" i="5"/>
  <c r="AG28" i="5"/>
  <c r="AG27" i="5"/>
  <c r="AG26" i="5"/>
  <c r="AG25" i="5"/>
  <c r="AG24" i="5"/>
  <c r="AG23" i="5"/>
  <c r="AG22" i="5"/>
  <c r="AG21" i="5"/>
  <c r="AG20" i="5"/>
  <c r="AG19" i="5"/>
  <c r="AG18" i="5"/>
  <c r="AG17" i="5"/>
  <c r="AG16" i="5"/>
  <c r="AG15" i="5"/>
  <c r="AG14" i="5"/>
  <c r="AG13" i="5"/>
  <c r="AG12" i="5"/>
  <c r="AG11" i="5"/>
  <c r="AG10" i="5"/>
  <c r="AG9" i="5"/>
  <c r="AG8" i="5"/>
  <c r="AG7" i="5"/>
  <c r="AG6" i="5"/>
  <c r="AG5" i="5"/>
  <c r="C26" i="3"/>
  <c r="D26" i="3"/>
  <c r="E26" i="3"/>
  <c r="F26" i="3"/>
  <c r="C5" i="9"/>
  <c r="C6" i="3"/>
  <c r="D6" i="3"/>
  <c r="E6" i="3"/>
  <c r="F6" i="3"/>
  <c r="C7" i="3"/>
  <c r="D7" i="3"/>
  <c r="E7" i="3"/>
  <c r="F7" i="3"/>
  <c r="C8" i="3"/>
  <c r="D8" i="3"/>
  <c r="E8" i="3"/>
  <c r="F8" i="3"/>
  <c r="C9" i="3"/>
  <c r="D9" i="3"/>
  <c r="E9" i="3"/>
  <c r="F9" i="3"/>
  <c r="C10" i="3"/>
  <c r="D10" i="3"/>
  <c r="E10" i="3"/>
  <c r="F10" i="3"/>
  <c r="C11" i="3"/>
  <c r="D11" i="3"/>
  <c r="E11" i="3"/>
  <c r="F11" i="3"/>
  <c r="C12" i="3"/>
  <c r="D12" i="3"/>
  <c r="E12" i="3"/>
  <c r="F12" i="3"/>
  <c r="C13" i="3"/>
  <c r="D13" i="3"/>
  <c r="E13" i="3"/>
  <c r="F13" i="3"/>
  <c r="C14" i="3"/>
  <c r="D14" i="3"/>
  <c r="E14" i="3"/>
  <c r="F14" i="3"/>
  <c r="C15" i="3"/>
  <c r="D15" i="3"/>
  <c r="E15" i="3"/>
  <c r="F15" i="3"/>
  <c r="C16" i="3"/>
  <c r="D16" i="3"/>
  <c r="E16" i="3"/>
  <c r="F16" i="3"/>
  <c r="C17" i="3"/>
  <c r="D17" i="3"/>
  <c r="E17" i="3"/>
  <c r="F17" i="3"/>
  <c r="C18" i="3"/>
  <c r="D18" i="3"/>
  <c r="E18" i="3"/>
  <c r="F18" i="3"/>
  <c r="C19" i="3"/>
  <c r="D19" i="3"/>
  <c r="E19" i="3"/>
  <c r="F19" i="3"/>
  <c r="C20" i="3"/>
  <c r="D20" i="3"/>
  <c r="E20" i="3"/>
  <c r="F20" i="3"/>
  <c r="C21" i="3"/>
  <c r="D21" i="3"/>
  <c r="E21" i="3"/>
  <c r="F21" i="3"/>
  <c r="C22" i="3"/>
  <c r="D22" i="3"/>
  <c r="E22" i="3"/>
  <c r="F22" i="3"/>
  <c r="C23" i="3"/>
  <c r="D23" i="3"/>
  <c r="E23" i="3"/>
  <c r="F23" i="3"/>
  <c r="C24" i="3"/>
  <c r="D24" i="3"/>
  <c r="E24" i="3"/>
  <c r="F24" i="3"/>
  <c r="C25" i="3"/>
  <c r="D25" i="3"/>
  <c r="E25" i="3"/>
  <c r="F25" i="3"/>
  <c r="C27" i="3"/>
  <c r="D27" i="3"/>
  <c r="E27" i="3"/>
  <c r="F27" i="3"/>
  <c r="C28" i="3"/>
  <c r="D28" i="3"/>
  <c r="E28" i="3"/>
  <c r="F28" i="3"/>
  <c r="C29" i="3"/>
  <c r="D29" i="3"/>
  <c r="E29" i="3"/>
  <c r="F29" i="3"/>
  <c r="C30" i="3"/>
  <c r="D30" i="3"/>
  <c r="E30" i="3"/>
  <c r="F30" i="3"/>
  <c r="C31" i="3"/>
  <c r="D31" i="3"/>
  <c r="E31" i="3"/>
  <c r="F31" i="3"/>
  <c r="C32" i="3"/>
  <c r="D32" i="3"/>
  <c r="E32" i="3"/>
  <c r="F32" i="3"/>
  <c r="C33" i="3"/>
  <c r="D33" i="3"/>
  <c r="E33" i="3"/>
  <c r="F33" i="3"/>
  <c r="C34" i="3"/>
  <c r="D34" i="3"/>
  <c r="E34" i="3"/>
  <c r="F34" i="3"/>
  <c r="C35" i="3"/>
  <c r="D35" i="3"/>
  <c r="E35" i="3"/>
  <c r="F35" i="3"/>
  <c r="C36" i="3"/>
  <c r="D36" i="3"/>
  <c r="E36" i="3"/>
  <c r="F36" i="3"/>
  <c r="C37" i="3"/>
  <c r="D37" i="3"/>
  <c r="E37" i="3"/>
  <c r="F37" i="3"/>
  <c r="C38" i="3"/>
  <c r="D38" i="3"/>
  <c r="E38" i="3"/>
  <c r="F38" i="3"/>
  <c r="C39" i="3"/>
  <c r="D39" i="3"/>
  <c r="E39" i="3"/>
  <c r="F39" i="3"/>
  <c r="C40" i="3"/>
  <c r="D40" i="3"/>
  <c r="E40" i="3"/>
  <c r="F40" i="3"/>
  <c r="C41" i="3"/>
  <c r="D41" i="3"/>
  <c r="E41" i="3"/>
  <c r="F41" i="3"/>
  <c r="C42" i="3"/>
  <c r="D42" i="3"/>
  <c r="E42" i="3"/>
  <c r="F42" i="3"/>
  <c r="C43" i="3"/>
  <c r="D43" i="3"/>
  <c r="E43" i="3"/>
  <c r="F43" i="3"/>
  <c r="C44" i="3"/>
  <c r="D44" i="3"/>
  <c r="E44" i="3"/>
  <c r="F44" i="3"/>
  <c r="C45" i="3"/>
  <c r="D45" i="3"/>
  <c r="E45" i="3"/>
  <c r="F45" i="3"/>
  <c r="C46" i="3"/>
  <c r="D46" i="3"/>
  <c r="E46" i="3"/>
  <c r="F46" i="3"/>
  <c r="C47" i="3"/>
  <c r="D47" i="3"/>
  <c r="E47" i="3"/>
  <c r="F47" i="3"/>
  <c r="C48" i="3"/>
  <c r="D48" i="3"/>
  <c r="E48" i="3"/>
  <c r="F48" i="3"/>
  <c r="C49" i="3"/>
  <c r="D49" i="3"/>
  <c r="E49" i="3"/>
  <c r="F49" i="3"/>
  <c r="C50" i="3"/>
  <c r="D50" i="3"/>
  <c r="E50" i="3"/>
  <c r="F50" i="3"/>
  <c r="C51" i="3"/>
  <c r="D51" i="3"/>
  <c r="E51" i="3"/>
  <c r="F51" i="3"/>
  <c r="C52" i="3"/>
  <c r="D52" i="3"/>
  <c r="E52" i="3"/>
  <c r="F52" i="3"/>
  <c r="C53" i="3"/>
  <c r="D53" i="3"/>
  <c r="E53" i="3"/>
  <c r="F53" i="3"/>
  <c r="C54" i="3"/>
  <c r="D54" i="3"/>
  <c r="E54" i="3"/>
  <c r="F54" i="3"/>
  <c r="C55" i="3"/>
  <c r="D55" i="3"/>
  <c r="E55" i="3"/>
  <c r="F55" i="3"/>
  <c r="C56" i="3"/>
  <c r="D56" i="3"/>
  <c r="E56" i="3"/>
  <c r="F56" i="3"/>
  <c r="C57" i="3"/>
  <c r="D57" i="3"/>
  <c r="E57" i="3"/>
  <c r="F57" i="3"/>
  <c r="C58" i="3"/>
  <c r="D58" i="3"/>
  <c r="E58" i="3"/>
  <c r="F58" i="3"/>
  <c r="C59" i="3"/>
  <c r="D59" i="3"/>
  <c r="E59" i="3"/>
  <c r="F59" i="3"/>
  <c r="C60" i="3"/>
  <c r="D60" i="3"/>
  <c r="E60" i="3"/>
  <c r="F60" i="3"/>
  <c r="C61" i="3"/>
  <c r="D61" i="3"/>
  <c r="E61" i="3"/>
  <c r="F61" i="3"/>
  <c r="C62" i="3"/>
  <c r="D62" i="3"/>
  <c r="E62" i="3"/>
  <c r="F62" i="3"/>
  <c r="C63" i="3"/>
  <c r="D63" i="3"/>
  <c r="E63" i="3"/>
  <c r="F63" i="3"/>
  <c r="C64" i="3"/>
  <c r="D64" i="3"/>
  <c r="E64" i="3"/>
  <c r="F64" i="3"/>
  <c r="C65" i="3"/>
  <c r="D65" i="3"/>
  <c r="E65" i="3"/>
  <c r="F65" i="3"/>
  <c r="C66" i="3"/>
  <c r="D66" i="3"/>
  <c r="E66" i="3"/>
  <c r="F66" i="3"/>
  <c r="C67" i="3"/>
  <c r="D67" i="3"/>
  <c r="E67" i="3"/>
  <c r="F67" i="3"/>
  <c r="C68" i="3"/>
  <c r="D68" i="3"/>
  <c r="E68" i="3"/>
  <c r="F68" i="3"/>
  <c r="C69" i="3"/>
  <c r="D69" i="3"/>
  <c r="E69" i="3"/>
  <c r="F69" i="3"/>
  <c r="C70" i="3"/>
  <c r="D70" i="3"/>
  <c r="E70" i="3"/>
  <c r="F70" i="3"/>
  <c r="C71" i="3"/>
  <c r="D71" i="3"/>
  <c r="E71" i="3"/>
  <c r="F71" i="3"/>
  <c r="C72" i="3"/>
  <c r="D72" i="3"/>
  <c r="E72" i="3"/>
  <c r="F72" i="3"/>
  <c r="C73" i="3"/>
  <c r="D73" i="3"/>
  <c r="E73" i="3"/>
  <c r="F73" i="3"/>
  <c r="C74" i="3"/>
  <c r="D74" i="3"/>
  <c r="E74" i="3"/>
  <c r="F74" i="3"/>
  <c r="C75" i="3"/>
  <c r="D75" i="3"/>
  <c r="E75" i="3"/>
  <c r="F75" i="3"/>
  <c r="C76" i="3"/>
  <c r="D76" i="3"/>
  <c r="E76" i="3"/>
  <c r="F76" i="3"/>
  <c r="C77" i="3"/>
  <c r="D77" i="3"/>
  <c r="E77" i="3"/>
  <c r="F77" i="3"/>
  <c r="C78" i="3"/>
  <c r="D78" i="3"/>
  <c r="E78" i="3"/>
  <c r="F78" i="3"/>
  <c r="C79" i="3"/>
  <c r="D79" i="3"/>
  <c r="E79" i="3"/>
  <c r="F79" i="3"/>
  <c r="C80" i="3"/>
  <c r="D80" i="3"/>
  <c r="E80" i="3"/>
  <c r="F80" i="3"/>
  <c r="C81" i="3"/>
  <c r="D81" i="3"/>
  <c r="E81" i="3"/>
  <c r="F81" i="3"/>
  <c r="C82" i="3"/>
  <c r="D82" i="3"/>
  <c r="E82" i="3"/>
  <c r="F82" i="3"/>
  <c r="C83" i="3"/>
  <c r="D83" i="3"/>
  <c r="E83" i="3"/>
  <c r="F83" i="3"/>
  <c r="C84" i="3"/>
  <c r="D84" i="3"/>
  <c r="E84" i="3"/>
  <c r="F84" i="3"/>
  <c r="C85" i="3"/>
  <c r="D85" i="3"/>
  <c r="E85" i="3"/>
  <c r="F85" i="3"/>
  <c r="C86" i="3"/>
  <c r="D86" i="3"/>
  <c r="E86" i="3"/>
  <c r="F86" i="3"/>
  <c r="C87" i="3"/>
  <c r="D87" i="3"/>
  <c r="E87" i="3"/>
  <c r="F87" i="3"/>
  <c r="C88" i="3"/>
  <c r="D88" i="3"/>
  <c r="E88" i="3"/>
  <c r="F88" i="3"/>
  <c r="C89" i="3"/>
  <c r="D89" i="3"/>
  <c r="E89" i="3"/>
  <c r="F89" i="3"/>
  <c r="C90" i="3"/>
  <c r="D90" i="3"/>
  <c r="E90" i="3"/>
  <c r="F90" i="3"/>
  <c r="C91" i="3"/>
  <c r="D91" i="3"/>
  <c r="E91" i="3"/>
  <c r="F91" i="3"/>
  <c r="C92" i="3"/>
  <c r="D92" i="3"/>
  <c r="E92" i="3"/>
  <c r="F92" i="3"/>
  <c r="C93" i="3"/>
  <c r="D93" i="3"/>
  <c r="E93" i="3"/>
  <c r="F93" i="3"/>
  <c r="C94" i="3"/>
  <c r="D94" i="3"/>
  <c r="E94" i="3"/>
  <c r="F94" i="3"/>
  <c r="C95" i="3"/>
  <c r="D95" i="3"/>
  <c r="E95" i="3"/>
  <c r="F95" i="3"/>
  <c r="C96" i="3"/>
  <c r="D96" i="3"/>
  <c r="E96" i="3"/>
  <c r="F96" i="3"/>
  <c r="C97" i="3"/>
  <c r="D97" i="3"/>
  <c r="E97" i="3"/>
  <c r="F97" i="3"/>
  <c r="C98" i="3"/>
  <c r="D98" i="3"/>
  <c r="E98" i="3"/>
  <c r="F98" i="3"/>
  <c r="C99" i="3"/>
  <c r="D99" i="3"/>
  <c r="E99" i="3"/>
  <c r="F99" i="3"/>
  <c r="C100" i="3"/>
  <c r="D100" i="3"/>
  <c r="E100" i="3"/>
  <c r="F100" i="3"/>
  <c r="C101" i="3"/>
  <c r="D101" i="3"/>
  <c r="E101" i="3"/>
  <c r="F101" i="3"/>
  <c r="C102" i="3"/>
  <c r="D102" i="3"/>
  <c r="E102" i="3"/>
  <c r="F102" i="3"/>
  <c r="C103" i="3"/>
  <c r="D103" i="3"/>
  <c r="E103" i="3"/>
  <c r="F103" i="3"/>
  <c r="C104" i="3"/>
  <c r="D104" i="3"/>
  <c r="E104" i="3"/>
  <c r="F104" i="3"/>
  <c r="C105" i="3"/>
  <c r="D105" i="3"/>
  <c r="E105" i="3"/>
  <c r="F105" i="3"/>
  <c r="C106" i="3"/>
  <c r="D106" i="3"/>
  <c r="E106" i="3"/>
  <c r="F106" i="3"/>
  <c r="C107" i="3"/>
  <c r="D107" i="3"/>
  <c r="E107" i="3"/>
  <c r="F107" i="3"/>
  <c r="C108" i="3"/>
  <c r="D108" i="3"/>
  <c r="E108" i="3"/>
  <c r="F108" i="3"/>
  <c r="C109" i="3"/>
  <c r="D109" i="3"/>
  <c r="E109" i="3"/>
  <c r="F109" i="3"/>
  <c r="C110" i="3"/>
  <c r="D110" i="3"/>
  <c r="E110" i="3"/>
  <c r="F110" i="3"/>
  <c r="C111" i="3"/>
  <c r="D111" i="3"/>
  <c r="E111" i="3"/>
  <c r="F111" i="3"/>
  <c r="C112" i="3"/>
  <c r="D112" i="3"/>
  <c r="E112" i="3"/>
  <c r="F112" i="3"/>
  <c r="C113" i="3"/>
  <c r="D113" i="3"/>
  <c r="E113" i="3"/>
  <c r="F113" i="3"/>
  <c r="C114" i="3"/>
  <c r="D114" i="3"/>
  <c r="E114" i="3"/>
  <c r="F114" i="3"/>
  <c r="C115" i="3"/>
  <c r="D115" i="3"/>
  <c r="E115" i="3"/>
  <c r="F115" i="3"/>
  <c r="C116" i="3"/>
  <c r="D116" i="3"/>
  <c r="E116" i="3"/>
  <c r="F116" i="3"/>
  <c r="C6" i="9"/>
  <c r="D6" i="9"/>
  <c r="E6" i="9"/>
  <c r="F6" i="9"/>
  <c r="C7" i="9"/>
  <c r="D7" i="9"/>
  <c r="E7" i="9"/>
  <c r="F7" i="9"/>
  <c r="C8" i="9"/>
  <c r="D8" i="9"/>
  <c r="E8" i="9"/>
  <c r="F8" i="9"/>
  <c r="C9" i="9"/>
  <c r="D9" i="9"/>
  <c r="E9" i="9"/>
  <c r="F9" i="9"/>
  <c r="C10" i="9"/>
  <c r="D10" i="9"/>
  <c r="E10" i="9"/>
  <c r="F10" i="9"/>
  <c r="C11" i="9"/>
  <c r="D11" i="9"/>
  <c r="E11" i="9"/>
  <c r="F11" i="9"/>
  <c r="C12" i="9"/>
  <c r="D12" i="9"/>
  <c r="E12" i="9"/>
  <c r="F12" i="9"/>
  <c r="C13" i="9"/>
  <c r="D13" i="9"/>
  <c r="E13" i="9"/>
  <c r="F13" i="9"/>
  <c r="C14" i="9"/>
  <c r="D14" i="9"/>
  <c r="E14" i="9"/>
  <c r="F14" i="9"/>
  <c r="C15" i="9"/>
  <c r="D15" i="9"/>
  <c r="E15" i="9"/>
  <c r="F15" i="9"/>
  <c r="C16" i="9"/>
  <c r="D16" i="9"/>
  <c r="E16" i="9"/>
  <c r="F16" i="9"/>
  <c r="C17" i="9"/>
  <c r="D17" i="9"/>
  <c r="E17" i="9"/>
  <c r="F17" i="9"/>
  <c r="C18" i="9"/>
  <c r="D18" i="9"/>
  <c r="E18" i="9"/>
  <c r="F18" i="9"/>
  <c r="C19" i="9"/>
  <c r="D19" i="9"/>
  <c r="E19" i="9"/>
  <c r="F19" i="9"/>
  <c r="C20" i="9"/>
  <c r="D20" i="9"/>
  <c r="E20" i="9"/>
  <c r="F20" i="9"/>
  <c r="C21" i="9"/>
  <c r="D21" i="9"/>
  <c r="E21" i="9"/>
  <c r="F21" i="9"/>
  <c r="C22" i="9"/>
  <c r="D22" i="9"/>
  <c r="E22" i="9"/>
  <c r="F22" i="9"/>
  <c r="C23" i="9"/>
  <c r="D23" i="9"/>
  <c r="E23" i="9"/>
  <c r="F23" i="9"/>
  <c r="C24" i="9"/>
  <c r="D24" i="9"/>
  <c r="E24" i="9"/>
  <c r="F24" i="9"/>
  <c r="C25" i="9"/>
  <c r="D25" i="9"/>
  <c r="E25" i="9"/>
  <c r="F25" i="9"/>
  <c r="C26" i="9"/>
  <c r="D26" i="9"/>
  <c r="E26" i="9"/>
  <c r="F26" i="9"/>
  <c r="C27" i="9"/>
  <c r="D27" i="9"/>
  <c r="E27" i="9"/>
  <c r="F27" i="9"/>
  <c r="C28" i="9"/>
  <c r="D28" i="9"/>
  <c r="E28" i="9"/>
  <c r="F28" i="9"/>
  <c r="C29" i="9"/>
  <c r="D29" i="9"/>
  <c r="E29" i="9"/>
  <c r="F29" i="9"/>
  <c r="C30" i="9"/>
  <c r="D30" i="9"/>
  <c r="E30" i="9"/>
  <c r="F30" i="9"/>
  <c r="C31" i="9"/>
  <c r="D31" i="9"/>
  <c r="E31" i="9"/>
  <c r="F31" i="9"/>
  <c r="C32" i="9"/>
  <c r="D32" i="9"/>
  <c r="E32" i="9"/>
  <c r="F32" i="9"/>
  <c r="C33" i="9"/>
  <c r="D33" i="9"/>
  <c r="E33" i="9"/>
  <c r="F33" i="9"/>
  <c r="C34" i="9"/>
  <c r="D34" i="9"/>
  <c r="E34" i="9"/>
  <c r="F34" i="9"/>
  <c r="C35" i="9"/>
  <c r="D35" i="9"/>
  <c r="E35" i="9"/>
  <c r="F35" i="9"/>
  <c r="C36" i="9"/>
  <c r="D36" i="9"/>
  <c r="E36" i="9"/>
  <c r="F36" i="9"/>
  <c r="C37" i="9"/>
  <c r="D37" i="9"/>
  <c r="E37" i="9"/>
  <c r="F37" i="9"/>
  <c r="C38" i="9"/>
  <c r="D38" i="9"/>
  <c r="E38" i="9"/>
  <c r="F38" i="9"/>
  <c r="C39" i="9"/>
  <c r="D39" i="9"/>
  <c r="E39" i="9"/>
  <c r="F39" i="9"/>
  <c r="C40" i="9"/>
  <c r="D40" i="9"/>
  <c r="E40" i="9"/>
  <c r="F40" i="9"/>
  <c r="C41" i="9"/>
  <c r="D41" i="9"/>
  <c r="E41" i="9"/>
  <c r="F41" i="9"/>
  <c r="C42" i="9"/>
  <c r="D42" i="9"/>
  <c r="E42" i="9"/>
  <c r="F42" i="9"/>
  <c r="C43" i="9"/>
  <c r="D43" i="9"/>
  <c r="E43" i="9"/>
  <c r="F43" i="9"/>
  <c r="C44" i="9"/>
  <c r="D44" i="9"/>
  <c r="E44" i="9"/>
  <c r="F44" i="9"/>
  <c r="C45" i="9"/>
  <c r="D45" i="9"/>
  <c r="E45" i="9"/>
  <c r="F45" i="9"/>
  <c r="C46" i="9"/>
  <c r="D46" i="9"/>
  <c r="E46" i="9"/>
  <c r="F46" i="9"/>
  <c r="C47" i="9"/>
  <c r="D47" i="9"/>
  <c r="E47" i="9"/>
  <c r="F47" i="9"/>
  <c r="C48" i="9"/>
  <c r="D48" i="9"/>
  <c r="E48" i="9"/>
  <c r="F48" i="9"/>
  <c r="C49" i="9"/>
  <c r="D49" i="9"/>
  <c r="E49" i="9"/>
  <c r="F49" i="9"/>
  <c r="C50" i="9"/>
  <c r="D50" i="9"/>
  <c r="E50" i="9"/>
  <c r="F50" i="9"/>
  <c r="C51" i="9"/>
  <c r="D51" i="9"/>
  <c r="E51" i="9"/>
  <c r="F51" i="9"/>
  <c r="C52" i="9"/>
  <c r="D52" i="9"/>
  <c r="E52" i="9"/>
  <c r="F52" i="9"/>
  <c r="C53" i="9"/>
  <c r="D53" i="9"/>
  <c r="E53" i="9"/>
  <c r="F53" i="9"/>
  <c r="C54" i="9"/>
  <c r="D54" i="9"/>
  <c r="E54" i="9"/>
  <c r="F54" i="9"/>
  <c r="C55" i="9"/>
  <c r="D55" i="9"/>
  <c r="E55" i="9"/>
  <c r="F55" i="9"/>
  <c r="C56" i="9"/>
  <c r="D56" i="9"/>
  <c r="E56" i="9"/>
  <c r="F56" i="9"/>
  <c r="C57" i="9"/>
  <c r="D57" i="9"/>
  <c r="E57" i="9"/>
  <c r="F57" i="9"/>
  <c r="C58" i="9"/>
  <c r="D58" i="9"/>
  <c r="E58" i="9"/>
  <c r="F58" i="9"/>
  <c r="C59" i="9"/>
  <c r="D59" i="9"/>
  <c r="E59" i="9"/>
  <c r="F59" i="9"/>
  <c r="C60" i="9"/>
  <c r="D60" i="9"/>
  <c r="E60" i="9"/>
  <c r="F60" i="9"/>
  <c r="C61" i="9"/>
  <c r="D61" i="9"/>
  <c r="E61" i="9"/>
  <c r="F61" i="9"/>
  <c r="C62" i="9"/>
  <c r="D62" i="9"/>
  <c r="E62" i="9"/>
  <c r="F62" i="9"/>
  <c r="C63" i="9"/>
  <c r="D63" i="9"/>
  <c r="E63" i="9"/>
  <c r="F63" i="9"/>
  <c r="C64" i="9"/>
  <c r="D64" i="9"/>
  <c r="E64" i="9"/>
  <c r="F64" i="9"/>
  <c r="C65" i="9"/>
  <c r="D65" i="9"/>
  <c r="E65" i="9"/>
  <c r="F65" i="9"/>
  <c r="C66" i="9"/>
  <c r="D66" i="9"/>
  <c r="E66" i="9"/>
  <c r="F66" i="9"/>
  <c r="C67" i="9"/>
  <c r="D67" i="9"/>
  <c r="E67" i="9"/>
  <c r="F67" i="9"/>
  <c r="C68" i="9"/>
  <c r="D68" i="9"/>
  <c r="E68" i="9"/>
  <c r="F68" i="9"/>
  <c r="C69" i="9"/>
  <c r="D69" i="9"/>
  <c r="E69" i="9"/>
  <c r="F69" i="9"/>
  <c r="C70" i="9"/>
  <c r="D70" i="9"/>
  <c r="E70" i="9"/>
  <c r="F70" i="9"/>
  <c r="C71" i="9"/>
  <c r="D71" i="9"/>
  <c r="E71" i="9"/>
  <c r="F71" i="9"/>
  <c r="C72" i="9"/>
  <c r="D72" i="9"/>
  <c r="E72" i="9"/>
  <c r="F72" i="9"/>
  <c r="C73" i="9"/>
  <c r="D73" i="9"/>
  <c r="E73" i="9"/>
  <c r="F73" i="9"/>
  <c r="C74" i="9"/>
  <c r="D74" i="9"/>
  <c r="E74" i="9"/>
  <c r="F74" i="9"/>
  <c r="C75" i="9"/>
  <c r="D75" i="9"/>
  <c r="E75" i="9"/>
  <c r="F75" i="9"/>
  <c r="C76" i="9"/>
  <c r="D76" i="9"/>
  <c r="E76" i="9"/>
  <c r="F76" i="9"/>
  <c r="C77" i="9"/>
  <c r="D77" i="9"/>
  <c r="E77" i="9"/>
  <c r="F77" i="9"/>
  <c r="C78" i="9"/>
  <c r="D78" i="9"/>
  <c r="E78" i="9"/>
  <c r="F78" i="9"/>
  <c r="C79" i="9"/>
  <c r="D79" i="9"/>
  <c r="E79" i="9"/>
  <c r="F79" i="9"/>
  <c r="C80" i="9"/>
  <c r="D80" i="9"/>
  <c r="E80" i="9"/>
  <c r="F80" i="9"/>
  <c r="C81" i="9"/>
  <c r="D81" i="9"/>
  <c r="E81" i="9"/>
  <c r="F81" i="9"/>
  <c r="C82" i="9"/>
  <c r="D82" i="9"/>
  <c r="E82" i="9"/>
  <c r="F82" i="9"/>
  <c r="C83" i="9"/>
  <c r="D83" i="9"/>
  <c r="E83" i="9"/>
  <c r="F83" i="9"/>
  <c r="C84" i="9"/>
  <c r="D84" i="9"/>
  <c r="E84" i="9"/>
  <c r="F84" i="9"/>
  <c r="C85" i="9"/>
  <c r="D85" i="9"/>
  <c r="E85" i="9"/>
  <c r="F85" i="9"/>
  <c r="C86" i="9"/>
  <c r="D86" i="9"/>
  <c r="E86" i="9"/>
  <c r="F86" i="9"/>
  <c r="C87" i="9"/>
  <c r="D87" i="9"/>
  <c r="E87" i="9"/>
  <c r="F87" i="9"/>
  <c r="C88" i="9"/>
  <c r="D88" i="9"/>
  <c r="E88" i="9"/>
  <c r="F88" i="9"/>
  <c r="C89" i="9"/>
  <c r="D89" i="9"/>
  <c r="E89" i="9"/>
  <c r="F89" i="9"/>
  <c r="C90" i="9"/>
  <c r="D90" i="9"/>
  <c r="E90" i="9"/>
  <c r="F90" i="9"/>
  <c r="C91" i="9"/>
  <c r="D91" i="9"/>
  <c r="E91" i="9"/>
  <c r="F91" i="9"/>
  <c r="C92" i="9"/>
  <c r="D92" i="9"/>
  <c r="E92" i="9"/>
  <c r="F92" i="9"/>
  <c r="C93" i="9"/>
  <c r="D93" i="9"/>
  <c r="E93" i="9"/>
  <c r="F93" i="9"/>
  <c r="C94" i="9"/>
  <c r="D94" i="9"/>
  <c r="E94" i="9"/>
  <c r="F94" i="9"/>
  <c r="C95" i="9"/>
  <c r="D95" i="9"/>
  <c r="E95" i="9"/>
  <c r="F95" i="9"/>
  <c r="C96" i="9"/>
  <c r="D96" i="9"/>
  <c r="E96" i="9"/>
  <c r="F96" i="9"/>
  <c r="C97" i="9"/>
  <c r="D97" i="9"/>
  <c r="E97" i="9"/>
  <c r="F97" i="9"/>
  <c r="C98" i="9"/>
  <c r="D98" i="9"/>
  <c r="E98" i="9"/>
  <c r="F98" i="9"/>
  <c r="C99" i="9"/>
  <c r="D99" i="9"/>
  <c r="E99" i="9"/>
  <c r="F99" i="9"/>
  <c r="C100" i="9"/>
  <c r="D100" i="9"/>
  <c r="E100" i="9"/>
  <c r="F100" i="9"/>
  <c r="C101" i="9"/>
  <c r="D101" i="9"/>
  <c r="E101" i="9"/>
  <c r="F101" i="9"/>
  <c r="C102" i="9"/>
  <c r="D102" i="9"/>
  <c r="E102" i="9"/>
  <c r="F102" i="9"/>
  <c r="C103" i="9"/>
  <c r="D103" i="9"/>
  <c r="E103" i="9"/>
  <c r="F103" i="9"/>
  <c r="C104" i="9"/>
  <c r="D104" i="9"/>
  <c r="E104" i="9"/>
  <c r="F104" i="9"/>
  <c r="C105" i="9"/>
  <c r="D105" i="9"/>
  <c r="E105" i="9"/>
  <c r="F105" i="9"/>
  <c r="C106" i="9"/>
  <c r="D106" i="9"/>
  <c r="E106" i="9"/>
  <c r="F106" i="9"/>
  <c r="C107" i="9"/>
  <c r="D107" i="9"/>
  <c r="E107" i="9"/>
  <c r="F107" i="9"/>
  <c r="C108" i="9"/>
  <c r="D108" i="9"/>
  <c r="E108" i="9"/>
  <c r="F108" i="9"/>
  <c r="C109" i="9"/>
  <c r="D109" i="9"/>
  <c r="E109" i="9"/>
  <c r="F109" i="9"/>
  <c r="C110" i="9"/>
  <c r="D110" i="9"/>
  <c r="E110" i="9"/>
  <c r="F110" i="9"/>
  <c r="C111" i="9"/>
  <c r="D111" i="9"/>
  <c r="E111" i="9"/>
  <c r="F111" i="9"/>
  <c r="C112" i="9"/>
  <c r="D112" i="9"/>
  <c r="E112" i="9"/>
  <c r="F112" i="9"/>
  <c r="C113" i="9"/>
  <c r="D113" i="9"/>
  <c r="E113" i="9"/>
  <c r="F113" i="9"/>
  <c r="C114" i="9"/>
  <c r="D114" i="9"/>
  <c r="E114" i="9"/>
  <c r="F114" i="9"/>
  <c r="C115" i="9"/>
  <c r="D115" i="9"/>
  <c r="E115" i="9"/>
  <c r="F115" i="9"/>
  <c r="C116" i="9"/>
  <c r="D116" i="9"/>
  <c r="E116" i="9"/>
  <c r="F116" i="9"/>
  <c r="C117" i="9"/>
  <c r="D117" i="9"/>
  <c r="E117" i="9"/>
  <c r="F117" i="9"/>
  <c r="C118" i="9"/>
  <c r="D118" i="9"/>
  <c r="E118" i="9"/>
  <c r="F118" i="9"/>
  <c r="C119" i="9"/>
  <c r="D119" i="9"/>
  <c r="E119" i="9"/>
  <c r="F119" i="9"/>
  <c r="C120" i="9"/>
  <c r="D120" i="9"/>
  <c r="E120" i="9"/>
  <c r="F120" i="9"/>
  <c r="C121" i="9"/>
  <c r="D121" i="9"/>
  <c r="E121" i="9"/>
  <c r="F121" i="9"/>
  <c r="C122" i="9"/>
  <c r="D122" i="9"/>
  <c r="E122" i="9"/>
  <c r="F122" i="9"/>
  <c r="C123" i="9"/>
  <c r="D123" i="9"/>
  <c r="E123" i="9"/>
  <c r="F123" i="9"/>
  <c r="C124" i="9"/>
  <c r="D124" i="9"/>
  <c r="E124" i="9"/>
  <c r="F124" i="9"/>
  <c r="C125" i="9"/>
  <c r="D125" i="9"/>
  <c r="E125" i="9"/>
  <c r="F125" i="9"/>
  <c r="C126" i="9"/>
  <c r="D126" i="9"/>
  <c r="E126" i="9"/>
  <c r="F126" i="9"/>
  <c r="C127" i="9"/>
  <c r="D127" i="9"/>
  <c r="E127" i="9"/>
  <c r="F127" i="9"/>
  <c r="C128" i="9"/>
  <c r="D128" i="9"/>
  <c r="E128" i="9"/>
  <c r="F128" i="9"/>
  <c r="C129" i="9"/>
  <c r="D129" i="9"/>
  <c r="E129" i="9"/>
  <c r="F129" i="9"/>
  <c r="C130" i="9"/>
  <c r="D130" i="9"/>
  <c r="E130" i="9"/>
  <c r="F130" i="9"/>
  <c r="C131" i="9"/>
  <c r="D131" i="9"/>
  <c r="E131" i="9"/>
  <c r="F131" i="9"/>
  <c r="C132" i="9"/>
  <c r="D132" i="9"/>
  <c r="E132" i="9"/>
  <c r="F132" i="9"/>
  <c r="C133" i="9"/>
  <c r="D133" i="9"/>
  <c r="E133" i="9"/>
  <c r="F133" i="9"/>
  <c r="C134" i="9"/>
  <c r="D134" i="9"/>
  <c r="E134" i="9"/>
  <c r="F134" i="9"/>
  <c r="C135" i="9"/>
  <c r="D135" i="9"/>
  <c r="E135" i="9"/>
  <c r="F135" i="9"/>
  <c r="C136" i="9"/>
  <c r="D136" i="9"/>
  <c r="E136" i="9"/>
  <c r="F136" i="9"/>
  <c r="C137" i="9"/>
  <c r="D137" i="9"/>
  <c r="E137" i="9"/>
  <c r="F137" i="9"/>
  <c r="C138" i="9"/>
  <c r="D138" i="9"/>
  <c r="E138" i="9"/>
  <c r="F138" i="9"/>
  <c r="C139" i="9"/>
  <c r="D139" i="9"/>
  <c r="E139" i="9"/>
  <c r="F139" i="9"/>
  <c r="C6" i="2"/>
  <c r="D6" i="2"/>
  <c r="E6" i="2"/>
  <c r="F6" i="2"/>
  <c r="C7" i="2"/>
  <c r="D7" i="2"/>
  <c r="E7" i="2"/>
  <c r="F7" i="2"/>
  <c r="C8" i="2"/>
  <c r="D8" i="2"/>
  <c r="E8" i="2"/>
  <c r="F8" i="2"/>
  <c r="C9" i="2"/>
  <c r="D9" i="2"/>
  <c r="E9" i="2"/>
  <c r="F9" i="2"/>
  <c r="C10" i="2"/>
  <c r="D10" i="2"/>
  <c r="E10" i="2"/>
  <c r="F10" i="2"/>
  <c r="C11" i="2"/>
  <c r="D11" i="2"/>
  <c r="E11" i="2"/>
  <c r="F11" i="2"/>
  <c r="C12" i="2"/>
  <c r="D12" i="2"/>
  <c r="E12" i="2"/>
  <c r="F12" i="2"/>
  <c r="C13" i="2"/>
  <c r="D13" i="2"/>
  <c r="E13" i="2"/>
  <c r="F13" i="2"/>
  <c r="C14" i="2"/>
  <c r="D14" i="2"/>
  <c r="E14" i="2"/>
  <c r="F14" i="2"/>
  <c r="C15" i="2"/>
  <c r="D15" i="2"/>
  <c r="E15" i="2"/>
  <c r="F15" i="2"/>
  <c r="C16" i="2"/>
  <c r="D16" i="2"/>
  <c r="E16" i="2"/>
  <c r="F16" i="2"/>
  <c r="C17" i="2"/>
  <c r="D17" i="2"/>
  <c r="E17" i="2"/>
  <c r="F17" i="2"/>
  <c r="C18" i="2"/>
  <c r="D18" i="2"/>
  <c r="E18" i="2"/>
  <c r="F18" i="2"/>
  <c r="C19" i="2"/>
  <c r="D19" i="2"/>
  <c r="E19" i="2"/>
  <c r="F19" i="2"/>
  <c r="C20" i="2"/>
  <c r="D20" i="2"/>
  <c r="E20" i="2"/>
  <c r="F20" i="2"/>
  <c r="C21" i="2"/>
  <c r="D21" i="2"/>
  <c r="E21" i="2"/>
  <c r="F21" i="2"/>
  <c r="C22" i="2"/>
  <c r="D22" i="2"/>
  <c r="E22" i="2"/>
  <c r="F22" i="2"/>
  <c r="C23" i="2"/>
  <c r="D23" i="2"/>
  <c r="E23" i="2"/>
  <c r="F23" i="2"/>
  <c r="C24" i="2"/>
  <c r="D24" i="2"/>
  <c r="E24" i="2"/>
  <c r="F24" i="2"/>
  <c r="C25" i="2"/>
  <c r="D25" i="2"/>
  <c r="E25" i="2"/>
  <c r="F25" i="2"/>
  <c r="C26" i="2"/>
  <c r="D26" i="2"/>
  <c r="E26" i="2"/>
  <c r="F26" i="2"/>
  <c r="C27" i="2"/>
  <c r="D27" i="2"/>
  <c r="E27" i="2"/>
  <c r="F27" i="2"/>
  <c r="C28" i="2"/>
  <c r="D28" i="2"/>
  <c r="E28" i="2"/>
  <c r="F28" i="2"/>
  <c r="C29" i="2"/>
  <c r="D29" i="2"/>
  <c r="E29" i="2"/>
  <c r="F29" i="2"/>
  <c r="C30" i="2"/>
  <c r="D30" i="2"/>
  <c r="E30" i="2"/>
  <c r="F30" i="2"/>
  <c r="C31" i="2"/>
  <c r="D31" i="2"/>
  <c r="E31" i="2"/>
  <c r="F31" i="2"/>
  <c r="C32" i="2"/>
  <c r="D32" i="2"/>
  <c r="E32" i="2"/>
  <c r="F32" i="2"/>
  <c r="C33" i="2"/>
  <c r="D33" i="2"/>
  <c r="E33" i="2"/>
  <c r="F33" i="2"/>
  <c r="C34" i="2"/>
  <c r="D34" i="2"/>
  <c r="E34" i="2"/>
  <c r="F34" i="2"/>
  <c r="C35" i="2"/>
  <c r="D35" i="2"/>
  <c r="E35" i="2"/>
  <c r="F35" i="2"/>
  <c r="C36" i="2"/>
  <c r="D36" i="2"/>
  <c r="E36" i="2"/>
  <c r="F36" i="2"/>
  <c r="C37" i="2"/>
  <c r="D37" i="2"/>
  <c r="E37" i="2"/>
  <c r="F37" i="2"/>
  <c r="C38" i="2"/>
  <c r="D38" i="2"/>
  <c r="E38" i="2"/>
  <c r="F38" i="2"/>
  <c r="C39" i="2"/>
  <c r="D39" i="2"/>
  <c r="E39" i="2"/>
  <c r="F39" i="2"/>
  <c r="C40" i="2"/>
  <c r="D40" i="2"/>
  <c r="E40" i="2"/>
  <c r="F40" i="2"/>
  <c r="C41" i="2"/>
  <c r="D41" i="2"/>
  <c r="E41" i="2"/>
  <c r="F41" i="2"/>
  <c r="C42" i="2"/>
  <c r="D42" i="2"/>
  <c r="E42" i="2"/>
  <c r="F42" i="2"/>
  <c r="C43" i="2"/>
  <c r="D43" i="2"/>
  <c r="E43" i="2"/>
  <c r="F43" i="2"/>
  <c r="C44" i="2"/>
  <c r="D44" i="2"/>
  <c r="E44" i="2"/>
  <c r="F44" i="2"/>
  <c r="C45" i="2"/>
  <c r="D45" i="2"/>
  <c r="E45" i="2"/>
  <c r="F45" i="2"/>
  <c r="C46" i="2"/>
  <c r="D46" i="2"/>
  <c r="E46" i="2"/>
  <c r="F46" i="2"/>
  <c r="C47" i="2"/>
  <c r="D47" i="2"/>
  <c r="E47" i="2"/>
  <c r="F47" i="2"/>
  <c r="C48" i="2"/>
  <c r="D48" i="2"/>
  <c r="E48" i="2"/>
  <c r="F48" i="2"/>
  <c r="C49" i="2"/>
  <c r="D49" i="2"/>
  <c r="E49" i="2"/>
  <c r="F49" i="2"/>
  <c r="C50" i="2"/>
  <c r="D50" i="2"/>
  <c r="E50" i="2"/>
  <c r="F50" i="2"/>
  <c r="C51" i="2"/>
  <c r="D51" i="2"/>
  <c r="E51" i="2"/>
  <c r="F51" i="2"/>
  <c r="C52" i="2"/>
  <c r="D52" i="2"/>
  <c r="E52" i="2"/>
  <c r="F52" i="2"/>
  <c r="C53" i="2"/>
  <c r="D53" i="2"/>
  <c r="E53" i="2"/>
  <c r="F53" i="2"/>
  <c r="C54"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C66" i="2"/>
  <c r="D66" i="2"/>
  <c r="E66" i="2"/>
  <c r="F66" i="2"/>
  <c r="C67" i="2"/>
  <c r="D67" i="2"/>
  <c r="E67" i="2"/>
  <c r="F67" i="2"/>
  <c r="C68" i="2"/>
  <c r="D68" i="2"/>
  <c r="E68" i="2"/>
  <c r="F68" i="2"/>
  <c r="C69" i="2"/>
  <c r="D69" i="2"/>
  <c r="E69" i="2"/>
  <c r="F69" i="2"/>
  <c r="C70" i="2"/>
  <c r="D70" i="2"/>
  <c r="E70" i="2"/>
  <c r="F70" i="2"/>
  <c r="C71" i="2"/>
  <c r="D71" i="2"/>
  <c r="E71" i="2"/>
  <c r="F71" i="2"/>
  <c r="C72" i="2"/>
  <c r="D72" i="2"/>
  <c r="E72" i="2"/>
  <c r="F72" i="2"/>
  <c r="C73" i="2"/>
  <c r="D73" i="2"/>
  <c r="E73" i="2"/>
  <c r="F73"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D90" i="2"/>
  <c r="E90" i="2"/>
  <c r="F90" i="2"/>
  <c r="C91" i="2"/>
  <c r="D91" i="2"/>
  <c r="E91" i="2"/>
  <c r="F91" i="2"/>
  <c r="C92" i="2"/>
  <c r="D92" i="2"/>
  <c r="E92" i="2"/>
  <c r="F92" i="2"/>
  <c r="C93" i="2"/>
  <c r="D93" i="2"/>
  <c r="E93" i="2"/>
  <c r="F93" i="2"/>
  <c r="C94" i="2"/>
  <c r="D94" i="2"/>
  <c r="E94" i="2"/>
  <c r="F94" i="2"/>
  <c r="C95" i="2"/>
  <c r="D95" i="2"/>
  <c r="E95" i="2"/>
  <c r="F95" i="2"/>
  <c r="C96" i="2"/>
  <c r="D96" i="2"/>
  <c r="E96" i="2"/>
  <c r="F96" i="2"/>
  <c r="C97" i="2"/>
  <c r="D97" i="2"/>
  <c r="E97" i="2"/>
  <c r="F97" i="2"/>
  <c r="C98" i="2"/>
  <c r="D98" i="2"/>
  <c r="E98" i="2"/>
  <c r="F98" i="2"/>
  <c r="C99" i="2"/>
  <c r="D99" i="2"/>
  <c r="E99" i="2"/>
  <c r="F99" i="2"/>
  <c r="C100" i="2"/>
  <c r="D100" i="2"/>
  <c r="E100" i="2"/>
  <c r="F100" i="2"/>
  <c r="C101" i="2"/>
  <c r="D101" i="2"/>
  <c r="E101" i="2"/>
  <c r="F101" i="2"/>
  <c r="C102" i="2"/>
  <c r="D102" i="2"/>
  <c r="E102" i="2"/>
  <c r="F102" i="2"/>
  <c r="C103" i="2"/>
  <c r="D103" i="2"/>
  <c r="E103" i="2"/>
  <c r="F103" i="2"/>
  <c r="C104" i="2"/>
  <c r="D104" i="2"/>
  <c r="E104" i="2"/>
  <c r="F104" i="2"/>
  <c r="C105" i="2"/>
  <c r="D105" i="2"/>
  <c r="E105" i="2"/>
  <c r="F105" i="2"/>
  <c r="C106" i="2"/>
  <c r="D106" i="2"/>
  <c r="E106" i="2"/>
  <c r="F106" i="2"/>
  <c r="C107" i="2"/>
  <c r="D107" i="2"/>
  <c r="E107" i="2"/>
  <c r="F107" i="2"/>
  <c r="C108" i="2"/>
  <c r="D108" i="2"/>
  <c r="E108" i="2"/>
  <c r="F108" i="2"/>
  <c r="C109" i="2"/>
  <c r="D109" i="2"/>
  <c r="E109" i="2"/>
  <c r="F109" i="2"/>
  <c r="C110" i="2"/>
  <c r="D110" i="2"/>
  <c r="E110" i="2"/>
  <c r="F110" i="2"/>
  <c r="C111" i="2"/>
  <c r="D111" i="2"/>
  <c r="E111" i="2"/>
  <c r="F111" i="2"/>
  <c r="C112" i="2"/>
  <c r="D112" i="2"/>
  <c r="E112" i="2"/>
  <c r="F112" i="2"/>
  <c r="C113" i="2"/>
  <c r="D113" i="2"/>
  <c r="E113" i="2"/>
  <c r="F113" i="2"/>
  <c r="C114" i="2"/>
  <c r="D114" i="2"/>
  <c r="E114" i="2"/>
  <c r="F114" i="2"/>
  <c r="C115" i="2"/>
  <c r="D115" i="2"/>
  <c r="E115" i="2"/>
  <c r="F115" i="2"/>
  <c r="C116" i="2"/>
  <c r="D116" i="2"/>
  <c r="E116" i="2"/>
  <c r="F116" i="2"/>
  <c r="C117" i="2"/>
  <c r="D117" i="2"/>
  <c r="E117" i="2"/>
  <c r="F117" i="2"/>
  <c r="C118" i="2"/>
  <c r="D118" i="2"/>
  <c r="E118" i="2"/>
  <c r="F118" i="2"/>
  <c r="C119" i="2"/>
  <c r="D119" i="2"/>
  <c r="E119" i="2"/>
  <c r="F119" i="2"/>
  <c r="C120" i="2"/>
  <c r="D120" i="2"/>
  <c r="E120" i="2"/>
  <c r="F120" i="2"/>
  <c r="C121" i="2"/>
  <c r="D121" i="2"/>
  <c r="E121" i="2"/>
  <c r="F121" i="2"/>
  <c r="C122" i="2"/>
  <c r="D122" i="2"/>
  <c r="E122" i="2"/>
  <c r="F122" i="2"/>
  <c r="C123" i="2"/>
  <c r="D123" i="2"/>
  <c r="E123" i="2"/>
  <c r="F123" i="2"/>
  <c r="C124" i="2"/>
  <c r="D124" i="2"/>
  <c r="E124" i="2"/>
  <c r="F124" i="2"/>
  <c r="C125" i="2"/>
  <c r="D125" i="2"/>
  <c r="E125" i="2"/>
  <c r="F125" i="2"/>
  <c r="C126" i="2"/>
  <c r="D126" i="2"/>
  <c r="E126" i="2"/>
  <c r="F126" i="2"/>
  <c r="C127" i="2"/>
  <c r="D127" i="2"/>
  <c r="E127" i="2"/>
  <c r="F127" i="2"/>
  <c r="C128" i="2"/>
  <c r="D128" i="2"/>
  <c r="E128" i="2"/>
  <c r="F128" i="2"/>
  <c r="C129" i="2"/>
  <c r="D129" i="2"/>
  <c r="E129" i="2"/>
  <c r="F129" i="2"/>
  <c r="C130" i="2"/>
  <c r="D130" i="2"/>
  <c r="E130" i="2"/>
  <c r="F130" i="2"/>
  <c r="C131" i="2"/>
  <c r="D131" i="2"/>
  <c r="E131" i="2"/>
  <c r="F131" i="2"/>
  <c r="C132" i="2"/>
  <c r="D132" i="2"/>
  <c r="E132" i="2"/>
  <c r="F132" i="2"/>
  <c r="C133" i="2"/>
  <c r="D133" i="2"/>
  <c r="E133" i="2"/>
  <c r="F133" i="2"/>
  <c r="C134" i="2"/>
  <c r="D134" i="2"/>
  <c r="E134" i="2"/>
  <c r="F134" i="2"/>
  <c r="C135" i="2"/>
  <c r="D135" i="2"/>
  <c r="E135" i="2"/>
  <c r="F135" i="2"/>
  <c r="C136" i="2"/>
  <c r="D136" i="2"/>
  <c r="E136" i="2"/>
  <c r="F136" i="2"/>
  <c r="C137" i="2"/>
  <c r="D137" i="2"/>
  <c r="E137" i="2"/>
  <c r="F137" i="2"/>
  <c r="C138" i="2"/>
  <c r="D138" i="2"/>
  <c r="E138" i="2"/>
  <c r="F138" i="2"/>
  <c r="C139" i="2"/>
  <c r="D139" i="2"/>
  <c r="E139" i="2"/>
  <c r="F139" i="2"/>
  <c r="C140" i="2"/>
  <c r="D140" i="2"/>
  <c r="E140" i="2"/>
  <c r="F140" i="2"/>
  <c r="C141" i="2"/>
  <c r="D141" i="2"/>
  <c r="E141" i="2"/>
  <c r="F141" i="2"/>
  <c r="C142" i="2"/>
  <c r="D142" i="2"/>
  <c r="E142" i="2"/>
  <c r="F142" i="2"/>
  <c r="C143" i="2"/>
  <c r="D143" i="2"/>
  <c r="E143" i="2"/>
  <c r="F143" i="2"/>
  <c r="C144" i="2"/>
  <c r="D144" i="2"/>
  <c r="E144" i="2"/>
  <c r="F144" i="2"/>
  <c r="C145" i="2"/>
  <c r="D145" i="2"/>
  <c r="E145" i="2"/>
  <c r="F145" i="2"/>
  <c r="C146" i="2"/>
  <c r="D146" i="2"/>
  <c r="E146" i="2"/>
  <c r="F146" i="2"/>
  <c r="C147" i="2"/>
  <c r="D147" i="2"/>
  <c r="E147" i="2"/>
  <c r="F147" i="2"/>
  <c r="C148" i="2"/>
  <c r="D148" i="2"/>
  <c r="E148" i="2"/>
  <c r="F148" i="2"/>
  <c r="C149" i="2"/>
  <c r="D149" i="2"/>
  <c r="E149" i="2"/>
  <c r="F149" i="2"/>
  <c r="C150" i="2"/>
  <c r="D150" i="2"/>
  <c r="E150" i="2"/>
  <c r="F150" i="2"/>
  <c r="C151" i="2"/>
  <c r="D151" i="2"/>
  <c r="E151" i="2"/>
  <c r="F151" i="2"/>
  <c r="C152" i="2"/>
  <c r="D152" i="2"/>
  <c r="E152" i="2"/>
  <c r="F152" i="2"/>
  <c r="C153" i="2"/>
  <c r="D153" i="2"/>
  <c r="E153" i="2"/>
  <c r="F153" i="2"/>
  <c r="C154" i="2"/>
  <c r="D154" i="2"/>
  <c r="E154" i="2"/>
  <c r="F154" i="2"/>
  <c r="C155" i="2"/>
  <c r="D155" i="2"/>
  <c r="E155" i="2"/>
  <c r="F155" i="2"/>
  <c r="C156" i="2"/>
  <c r="D156" i="2"/>
  <c r="E156" i="2"/>
  <c r="F156" i="2"/>
  <c r="C157" i="2"/>
  <c r="D157" i="2"/>
  <c r="E157" i="2"/>
  <c r="F157" i="2"/>
  <c r="C158" i="2"/>
  <c r="D158" i="2"/>
  <c r="E158" i="2"/>
  <c r="F158" i="2"/>
  <c r="C159" i="2"/>
  <c r="D159" i="2"/>
  <c r="E159" i="2"/>
  <c r="F159" i="2"/>
  <c r="C160" i="2"/>
  <c r="D160" i="2"/>
  <c r="E160" i="2"/>
  <c r="F160" i="2"/>
  <c r="C161" i="2"/>
  <c r="D161" i="2"/>
  <c r="E161" i="2"/>
  <c r="F161" i="2"/>
  <c r="C162" i="2"/>
  <c r="D162" i="2"/>
  <c r="E162" i="2"/>
  <c r="F162" i="2"/>
  <c r="C163" i="2"/>
  <c r="D163" i="2"/>
  <c r="E163" i="2"/>
  <c r="F163" i="2"/>
  <c r="C164" i="2"/>
  <c r="D164" i="2"/>
  <c r="E164" i="2"/>
  <c r="F164" i="2"/>
  <c r="C165" i="2"/>
  <c r="D165" i="2"/>
  <c r="E165" i="2"/>
  <c r="F165" i="2"/>
  <c r="C166" i="2"/>
  <c r="D166" i="2"/>
  <c r="E166" i="2"/>
  <c r="F166" i="2"/>
  <c r="C167" i="2"/>
  <c r="D167" i="2"/>
  <c r="E167" i="2"/>
  <c r="F167" i="2"/>
  <c r="C168" i="2"/>
  <c r="D168" i="2"/>
  <c r="E168" i="2"/>
  <c r="F168" i="2"/>
  <c r="C169" i="2"/>
  <c r="D169" i="2"/>
  <c r="E169" i="2"/>
  <c r="F169" i="2"/>
  <c r="C170" i="2"/>
  <c r="D170" i="2"/>
  <c r="E170" i="2"/>
  <c r="F170" i="2"/>
  <c r="C171" i="2"/>
  <c r="D171" i="2"/>
  <c r="E171" i="2"/>
  <c r="F171" i="2"/>
  <c r="C172" i="2"/>
  <c r="D172" i="2"/>
  <c r="E172" i="2"/>
  <c r="F172" i="2"/>
  <c r="C173" i="2"/>
  <c r="D173" i="2"/>
  <c r="E173" i="2"/>
  <c r="F173" i="2"/>
  <c r="C174" i="2"/>
  <c r="D174" i="2"/>
  <c r="E174" i="2"/>
  <c r="F174" i="2"/>
  <c r="C175" i="2"/>
  <c r="D175" i="2"/>
  <c r="E175" i="2"/>
  <c r="F175" i="2"/>
  <c r="C176" i="2"/>
  <c r="D176" i="2"/>
  <c r="E176" i="2"/>
  <c r="F176" i="2"/>
  <c r="C6" i="1"/>
  <c r="D6" i="1"/>
  <c r="E6" i="1"/>
  <c r="F6" i="1"/>
  <c r="C7" i="1"/>
  <c r="D7" i="1"/>
  <c r="E7" i="1"/>
  <c r="F7" i="1"/>
  <c r="C8" i="1"/>
  <c r="D8" i="1"/>
  <c r="E8" i="1"/>
  <c r="F8" i="1"/>
  <c r="C9" i="1"/>
  <c r="D9" i="1"/>
  <c r="E9" i="1"/>
  <c r="F9" i="1"/>
  <c r="C10" i="1"/>
  <c r="D10" i="1"/>
  <c r="E10" i="1"/>
  <c r="F10" i="1"/>
  <c r="C11" i="1"/>
  <c r="D11" i="1"/>
  <c r="E11" i="1"/>
  <c r="F11" i="1"/>
  <c r="C12" i="1"/>
  <c r="D12" i="1"/>
  <c r="E12" i="1"/>
  <c r="F12" i="1"/>
  <c r="C13" i="1"/>
  <c r="D13" i="1"/>
  <c r="E13" i="1"/>
  <c r="F13" i="1"/>
  <c r="C14" i="1"/>
  <c r="D14" i="1"/>
  <c r="E14" i="1"/>
  <c r="F14" i="1"/>
  <c r="C15" i="1"/>
  <c r="D15" i="1"/>
  <c r="E15" i="1"/>
  <c r="F15" i="1"/>
  <c r="C16" i="1"/>
  <c r="D16" i="1"/>
  <c r="E16" i="1"/>
  <c r="F16" i="1"/>
  <c r="C17" i="1"/>
  <c r="D17" i="1"/>
  <c r="E17" i="1"/>
  <c r="F17" i="1"/>
  <c r="C18" i="1"/>
  <c r="D18" i="1"/>
  <c r="E18" i="1"/>
  <c r="F18" i="1"/>
  <c r="C19" i="1"/>
  <c r="D19" i="1"/>
  <c r="E19" i="1"/>
  <c r="F19" i="1"/>
  <c r="C20" i="1"/>
  <c r="D20" i="1"/>
  <c r="E20" i="1"/>
  <c r="F20" i="1"/>
  <c r="C21" i="1"/>
  <c r="D21" i="1"/>
  <c r="E21" i="1"/>
  <c r="F21" i="1"/>
  <c r="C22" i="1"/>
  <c r="D22" i="1"/>
  <c r="E22" i="1"/>
  <c r="F22" i="1"/>
  <c r="C23" i="1"/>
  <c r="E23" i="1"/>
  <c r="F23" i="1"/>
  <c r="C24" i="1"/>
  <c r="E24" i="1"/>
  <c r="F24" i="1"/>
  <c r="C25" i="1"/>
  <c r="D25" i="1"/>
  <c r="E25" i="1"/>
  <c r="F25" i="1"/>
  <c r="C26" i="1"/>
  <c r="D26" i="1"/>
  <c r="E26" i="1"/>
  <c r="F26" i="1"/>
  <c r="C27" i="1"/>
  <c r="D27" i="1"/>
  <c r="E27" i="1"/>
  <c r="F27" i="1"/>
  <c r="C28" i="1"/>
  <c r="D28" i="1"/>
  <c r="E28" i="1"/>
  <c r="F28" i="1"/>
  <c r="C29" i="1"/>
  <c r="D29" i="1"/>
  <c r="E29" i="1"/>
  <c r="F29" i="1"/>
  <c r="C30" i="1"/>
  <c r="D30" i="1"/>
  <c r="E30" i="1"/>
  <c r="F30" i="1"/>
  <c r="C31" i="1"/>
  <c r="D31" i="1"/>
  <c r="E31" i="1"/>
  <c r="F31" i="1"/>
  <c r="C32" i="1"/>
  <c r="D32" i="1"/>
  <c r="E32" i="1"/>
  <c r="F32" i="1"/>
  <c r="C33" i="1"/>
  <c r="D33" i="1"/>
  <c r="E33" i="1"/>
  <c r="F33" i="1"/>
  <c r="C34" i="1"/>
  <c r="D34" i="1"/>
  <c r="E34" i="1"/>
  <c r="F34" i="1"/>
  <c r="C35" i="1"/>
  <c r="D35" i="1"/>
  <c r="E35" i="1"/>
  <c r="F35" i="1"/>
  <c r="C36" i="1"/>
  <c r="D36" i="1"/>
  <c r="E36" i="1"/>
  <c r="F36" i="1"/>
  <c r="C37" i="1"/>
  <c r="D37" i="1"/>
  <c r="E37" i="1"/>
  <c r="F37" i="1"/>
  <c r="C38" i="1"/>
  <c r="D38" i="1"/>
  <c r="E38" i="1"/>
  <c r="F38" i="1"/>
  <c r="C39" i="1"/>
  <c r="D39" i="1"/>
  <c r="E39" i="1"/>
  <c r="F39" i="1"/>
  <c r="C40" i="1"/>
  <c r="D40" i="1"/>
  <c r="E40" i="1"/>
  <c r="F40" i="1"/>
  <c r="C41" i="1"/>
  <c r="D41" i="1"/>
  <c r="E41" i="1"/>
  <c r="F41" i="1"/>
  <c r="C42" i="1"/>
  <c r="D42" i="1"/>
  <c r="E42" i="1"/>
  <c r="F42" i="1"/>
  <c r="C43" i="1"/>
  <c r="D43" i="1"/>
  <c r="E43" i="1"/>
  <c r="F43" i="1"/>
  <c r="C44" i="1"/>
  <c r="D44" i="1"/>
  <c r="E44" i="1"/>
  <c r="F44" i="1"/>
  <c r="C45" i="1"/>
  <c r="D45" i="1"/>
  <c r="E45" i="1"/>
  <c r="F45" i="1"/>
  <c r="C46" i="1"/>
  <c r="D46" i="1"/>
  <c r="E46" i="1"/>
  <c r="F46" i="1"/>
  <c r="C47" i="1"/>
  <c r="D47" i="1"/>
  <c r="E47" i="1"/>
  <c r="F47" i="1"/>
  <c r="C48" i="1"/>
  <c r="D48" i="1"/>
  <c r="E48" i="1"/>
  <c r="F48" i="1"/>
  <c r="F5" i="1"/>
  <c r="E5" i="1"/>
  <c r="D5" i="1"/>
  <c r="C5" i="1"/>
  <c r="F5" i="2"/>
  <c r="E5" i="2"/>
  <c r="D5" i="2"/>
  <c r="C5" i="2"/>
  <c r="F5" i="3"/>
  <c r="E5" i="3"/>
  <c r="D5" i="3"/>
  <c r="C5" i="3"/>
  <c r="E5" i="9"/>
  <c r="F5" i="9"/>
  <c r="D5" i="9"/>
  <c r="C5" i="5"/>
  <c r="F21" i="5" l="1"/>
  <c r="C130" i="5"/>
  <c r="D130" i="5"/>
  <c r="E130" i="5"/>
  <c r="F130" i="5"/>
  <c r="C136" i="5"/>
  <c r="D136" i="5"/>
  <c r="E136" i="5"/>
  <c r="F136" i="5"/>
  <c r="C14" i="5"/>
  <c r="D14" i="5"/>
  <c r="E14" i="5"/>
  <c r="F14" i="5"/>
  <c r="C92" i="5"/>
  <c r="D92" i="5"/>
  <c r="E92" i="5"/>
  <c r="F92" i="5"/>
  <c r="C16" i="5"/>
  <c r="D16" i="5"/>
  <c r="E16" i="5"/>
  <c r="F16" i="5"/>
  <c r="C133" i="5"/>
  <c r="D133" i="5"/>
  <c r="E133" i="5"/>
  <c r="F133" i="5"/>
  <c r="C137" i="5"/>
  <c r="D137" i="5"/>
  <c r="F137" i="5"/>
  <c r="C83" i="5"/>
  <c r="D83" i="5"/>
  <c r="E83" i="5"/>
  <c r="F83" i="5"/>
  <c r="C62" i="5"/>
  <c r="D62" i="5"/>
  <c r="E62" i="5"/>
  <c r="F62" i="5"/>
  <c r="C48" i="5"/>
  <c r="D48" i="5"/>
  <c r="E48" i="5"/>
  <c r="F48" i="5"/>
  <c r="C19" i="5"/>
  <c r="D19" i="5"/>
  <c r="E19" i="5"/>
  <c r="F19" i="5"/>
  <c r="C127" i="5"/>
  <c r="D127" i="5"/>
  <c r="E127" i="5"/>
  <c r="F127" i="5"/>
  <c r="C128" i="5"/>
  <c r="D128" i="5"/>
  <c r="E128" i="5"/>
  <c r="F128" i="5"/>
  <c r="C129" i="5"/>
  <c r="D129" i="5"/>
  <c r="E129" i="5"/>
  <c r="F129" i="5"/>
  <c r="C38" i="5"/>
  <c r="D38" i="5"/>
  <c r="E38" i="5"/>
  <c r="F38" i="5"/>
  <c r="C63" i="5"/>
  <c r="D63" i="5"/>
  <c r="E63" i="5"/>
  <c r="F63" i="5"/>
  <c r="C61" i="5"/>
  <c r="D61" i="5"/>
  <c r="E61" i="5"/>
  <c r="F61" i="5"/>
  <c r="C126" i="5"/>
  <c r="D126" i="5"/>
  <c r="E126" i="5"/>
  <c r="F126" i="5"/>
  <c r="C32" i="5"/>
  <c r="D32" i="5"/>
  <c r="E32" i="5"/>
  <c r="F32" i="5"/>
  <c r="C85" i="5"/>
  <c r="D85" i="5"/>
  <c r="E85" i="5"/>
  <c r="F85" i="5"/>
  <c r="C53" i="5"/>
  <c r="D53" i="5"/>
  <c r="E53" i="5"/>
  <c r="F53" i="5"/>
  <c r="C121" i="5"/>
  <c r="D121" i="5"/>
  <c r="E121" i="5"/>
  <c r="F121" i="5"/>
  <c r="C122" i="5"/>
  <c r="D122" i="5"/>
  <c r="E122" i="5"/>
  <c r="F122" i="5"/>
  <c r="C138" i="5"/>
  <c r="D138" i="5"/>
  <c r="E138" i="5"/>
  <c r="F138" i="5"/>
  <c r="C24" i="5"/>
  <c r="D24" i="5"/>
  <c r="E24" i="5"/>
  <c r="F24" i="5"/>
  <c r="C35" i="5"/>
  <c r="D35" i="5"/>
  <c r="E35" i="5"/>
  <c r="F35" i="5"/>
  <c r="C99" i="5"/>
  <c r="D99" i="5"/>
  <c r="E99" i="5"/>
  <c r="F99" i="5"/>
  <c r="C117" i="5"/>
  <c r="D117" i="5"/>
  <c r="E117" i="5"/>
  <c r="F117" i="5"/>
  <c r="C28" i="5"/>
  <c r="D28" i="5"/>
  <c r="E28" i="5"/>
  <c r="F28" i="5"/>
  <c r="C39" i="5"/>
  <c r="D39" i="5"/>
  <c r="E39" i="5"/>
  <c r="F39" i="5"/>
  <c r="C27" i="5"/>
  <c r="D27" i="5"/>
  <c r="E27" i="5"/>
  <c r="F27" i="5"/>
  <c r="C66" i="5"/>
  <c r="D66" i="5"/>
  <c r="E66" i="5"/>
  <c r="F66" i="5"/>
  <c r="C84" i="5"/>
  <c r="D84" i="5"/>
  <c r="E84" i="5"/>
  <c r="F84" i="5"/>
  <c r="C106" i="5"/>
  <c r="D106" i="5"/>
  <c r="E106" i="5"/>
  <c r="F106" i="5"/>
  <c r="C25" i="5"/>
  <c r="D25" i="5"/>
  <c r="E25" i="5"/>
  <c r="F25" i="5"/>
  <c r="C47" i="5"/>
  <c r="D47" i="5"/>
  <c r="E47" i="5"/>
  <c r="F47" i="5"/>
  <c r="C50" i="5"/>
  <c r="D50" i="5"/>
  <c r="E50" i="5"/>
  <c r="F50" i="5"/>
  <c r="C51" i="5"/>
  <c r="D51" i="5"/>
  <c r="E51" i="5"/>
  <c r="F51" i="5"/>
  <c r="C111" i="5"/>
  <c r="D111" i="5"/>
  <c r="E111" i="5"/>
  <c r="F111" i="5"/>
  <c r="C116" i="5"/>
  <c r="D116" i="5"/>
  <c r="E116" i="5"/>
  <c r="F116" i="5"/>
  <c r="C103" i="5"/>
  <c r="D103" i="5"/>
  <c r="E103" i="5"/>
  <c r="F103" i="5"/>
  <c r="C36" i="5"/>
  <c r="D36" i="5"/>
  <c r="E36" i="5"/>
  <c r="F36" i="5"/>
  <c r="C75" i="5"/>
  <c r="D75" i="5"/>
  <c r="E75" i="5"/>
  <c r="F75" i="5"/>
  <c r="C60" i="5"/>
  <c r="D60" i="5"/>
  <c r="E60" i="5"/>
  <c r="F60" i="5"/>
  <c r="C22" i="5"/>
  <c r="D22" i="5"/>
  <c r="E22" i="5"/>
  <c r="F22" i="5"/>
  <c r="C23" i="5"/>
  <c r="D23" i="5"/>
  <c r="E23" i="5"/>
  <c r="F23" i="5"/>
  <c r="C54" i="5"/>
  <c r="D54" i="5"/>
  <c r="E54" i="5"/>
  <c r="F54" i="5"/>
  <c r="C11" i="5"/>
  <c r="D11" i="5"/>
  <c r="E11" i="5"/>
  <c r="F11" i="5"/>
  <c r="C15" i="5"/>
  <c r="D15" i="5"/>
  <c r="E15" i="5"/>
  <c r="F15" i="5"/>
  <c r="C26" i="5"/>
  <c r="D26" i="5"/>
  <c r="E26" i="5"/>
  <c r="F26" i="5"/>
  <c r="C30" i="5"/>
  <c r="D30" i="5"/>
  <c r="E30" i="5"/>
  <c r="F30" i="5"/>
  <c r="C44" i="5"/>
  <c r="D44" i="5"/>
  <c r="E44" i="5"/>
  <c r="F44" i="5"/>
  <c r="C64" i="5"/>
  <c r="D64" i="5"/>
  <c r="E64" i="5"/>
  <c r="F64" i="5"/>
  <c r="C72" i="5"/>
  <c r="D72" i="5"/>
  <c r="E72" i="5"/>
  <c r="F72" i="5"/>
  <c r="C79" i="5"/>
  <c r="D79" i="5"/>
  <c r="E79" i="5"/>
  <c r="F79" i="5"/>
  <c r="D5" i="5"/>
  <c r="E5" i="5"/>
  <c r="F5" i="5"/>
  <c r="C17" i="5"/>
  <c r="D17" i="5"/>
  <c r="E17" i="5"/>
  <c r="F17" i="5"/>
  <c r="C41" i="5"/>
  <c r="D41" i="5"/>
  <c r="E41" i="5"/>
  <c r="F41" i="5"/>
  <c r="C42" i="5"/>
  <c r="D42" i="5"/>
  <c r="E42" i="5"/>
  <c r="F42" i="5"/>
  <c r="C49" i="5"/>
  <c r="D49" i="5"/>
  <c r="E49" i="5"/>
  <c r="F49" i="5"/>
  <c r="C56" i="5"/>
  <c r="D56" i="5"/>
  <c r="E56" i="5"/>
  <c r="F56" i="5"/>
  <c r="C67" i="5"/>
  <c r="D67" i="5"/>
  <c r="E67" i="5"/>
  <c r="F67" i="5"/>
  <c r="C71" i="5"/>
  <c r="D71" i="5"/>
  <c r="E71" i="5"/>
  <c r="F71" i="5"/>
  <c r="C73" i="5"/>
  <c r="D73" i="5"/>
  <c r="E73" i="5"/>
  <c r="F73" i="5"/>
  <c r="C74" i="5"/>
  <c r="D74" i="5"/>
  <c r="E74" i="5"/>
  <c r="F74" i="5"/>
  <c r="C109" i="5"/>
  <c r="D109" i="5"/>
  <c r="E109" i="5"/>
  <c r="F109" i="5"/>
  <c r="C52" i="5"/>
  <c r="D52" i="5"/>
  <c r="E52" i="5"/>
  <c r="F52" i="5"/>
  <c r="C13" i="5"/>
  <c r="D13" i="5"/>
  <c r="E13" i="5"/>
  <c r="F13" i="5"/>
  <c r="C108" i="5"/>
  <c r="D108" i="5"/>
  <c r="E108" i="5"/>
  <c r="F108" i="5"/>
  <c r="C120" i="5"/>
  <c r="D120" i="5"/>
  <c r="E120" i="5"/>
  <c r="F120" i="5"/>
  <c r="C18" i="5"/>
  <c r="D18" i="5"/>
  <c r="E18" i="5"/>
  <c r="F18" i="5"/>
  <c r="C20" i="5"/>
  <c r="D20" i="5"/>
  <c r="E20" i="5"/>
  <c r="F20" i="5"/>
  <c r="C31" i="5"/>
  <c r="D31" i="5"/>
  <c r="E31" i="5"/>
  <c r="F31" i="5"/>
  <c r="C45" i="5"/>
  <c r="D45" i="5"/>
  <c r="E45" i="5"/>
  <c r="F45" i="5"/>
  <c r="C55" i="5"/>
  <c r="D55" i="5"/>
  <c r="E55" i="5"/>
  <c r="F55" i="5"/>
  <c r="C57" i="5"/>
  <c r="D57" i="5"/>
  <c r="E57" i="5"/>
  <c r="F57" i="5"/>
  <c r="C91" i="5"/>
  <c r="D91" i="5"/>
  <c r="E91" i="5"/>
  <c r="F91" i="5"/>
  <c r="C94" i="5"/>
  <c r="D94" i="5"/>
  <c r="E94" i="5"/>
  <c r="F94" i="5"/>
  <c r="C101" i="5"/>
  <c r="D101" i="5"/>
  <c r="E101" i="5"/>
  <c r="F101" i="5"/>
  <c r="C102" i="5"/>
  <c r="D102" i="5"/>
  <c r="E102" i="5"/>
  <c r="F102" i="5"/>
  <c r="C105" i="5"/>
  <c r="D105" i="5"/>
  <c r="E105" i="5"/>
  <c r="F105" i="5"/>
  <c r="C107" i="5"/>
  <c r="D107" i="5"/>
  <c r="E107" i="5"/>
  <c r="F107" i="5"/>
  <c r="C110" i="5"/>
  <c r="D110" i="5"/>
  <c r="E110" i="5"/>
  <c r="F110" i="5"/>
  <c r="C112" i="5"/>
  <c r="D112" i="5"/>
  <c r="E112" i="5"/>
  <c r="F112" i="5"/>
  <c r="C113" i="5"/>
  <c r="D113" i="5"/>
  <c r="E113" i="5"/>
  <c r="F113" i="5"/>
  <c r="C40" i="5"/>
  <c r="D40" i="5"/>
  <c r="E40" i="5"/>
  <c r="F40" i="5"/>
  <c r="C59" i="5"/>
  <c r="D59" i="5"/>
  <c r="E59" i="5"/>
  <c r="F59" i="5"/>
  <c r="C81" i="5"/>
  <c r="D81" i="5"/>
  <c r="E81" i="5"/>
  <c r="F81" i="5"/>
  <c r="C82" i="5"/>
  <c r="D82" i="5"/>
  <c r="E82" i="5"/>
  <c r="F82" i="5"/>
  <c r="C89" i="5"/>
  <c r="D89" i="5"/>
  <c r="E89" i="5"/>
  <c r="F89" i="5"/>
  <c r="C93" i="5"/>
  <c r="D93" i="5"/>
  <c r="E93" i="5"/>
  <c r="F93" i="5"/>
  <c r="C100" i="5"/>
  <c r="D100" i="5"/>
  <c r="E100" i="5"/>
  <c r="F100" i="5"/>
  <c r="C123" i="5"/>
  <c r="D123" i="5"/>
  <c r="E123" i="5"/>
  <c r="F123" i="5"/>
  <c r="C124" i="5"/>
  <c r="D124" i="5"/>
  <c r="E124" i="5"/>
  <c r="F124" i="5"/>
  <c r="C125" i="5"/>
  <c r="D125" i="5"/>
  <c r="E125" i="5"/>
  <c r="F125" i="5"/>
  <c r="C7" i="5"/>
  <c r="D7" i="5"/>
  <c r="E7" i="5"/>
  <c r="F7" i="5"/>
  <c r="C12" i="5"/>
  <c r="D12" i="5"/>
  <c r="E12" i="5"/>
  <c r="F12" i="5"/>
  <c r="C33" i="5"/>
  <c r="D33" i="5"/>
  <c r="E33" i="5"/>
  <c r="F33" i="5"/>
  <c r="C34" i="5"/>
  <c r="D34" i="5"/>
  <c r="E34" i="5"/>
  <c r="F34" i="5"/>
  <c r="C76" i="5"/>
  <c r="D76" i="5"/>
  <c r="E76" i="5"/>
  <c r="F76" i="5"/>
  <c r="C86" i="5"/>
  <c r="D86" i="5"/>
  <c r="E86" i="5"/>
  <c r="F86" i="5"/>
  <c r="C114" i="5"/>
  <c r="D114" i="5"/>
  <c r="E114" i="5"/>
  <c r="F114" i="5"/>
  <c r="C10" i="5"/>
  <c r="D10" i="5"/>
  <c r="E10" i="5"/>
  <c r="F10" i="5"/>
  <c r="C29" i="5"/>
  <c r="D29" i="5"/>
  <c r="E29" i="5"/>
  <c r="F29" i="5"/>
  <c r="C43" i="5"/>
  <c r="D43" i="5"/>
  <c r="E43" i="5"/>
  <c r="F43" i="5"/>
  <c r="C65" i="5"/>
  <c r="D65" i="5"/>
  <c r="E65" i="5"/>
  <c r="F65" i="5"/>
  <c r="C68" i="5"/>
  <c r="D68" i="5"/>
  <c r="E68" i="5"/>
  <c r="F68" i="5"/>
  <c r="C69" i="5"/>
  <c r="D69" i="5"/>
  <c r="E69" i="5"/>
  <c r="F69" i="5"/>
  <c r="C70" i="5"/>
  <c r="D70" i="5"/>
  <c r="E70" i="5"/>
  <c r="F70" i="5"/>
  <c r="C77" i="5"/>
  <c r="D77" i="5"/>
  <c r="E77" i="5"/>
  <c r="F77" i="5"/>
  <c r="C88" i="5"/>
  <c r="D88" i="5"/>
  <c r="E88" i="5"/>
  <c r="F88" i="5"/>
  <c r="C104" i="5"/>
  <c r="D104" i="5"/>
  <c r="E104" i="5"/>
  <c r="F104" i="5"/>
  <c r="C115" i="5"/>
  <c r="D115" i="5"/>
  <c r="E115" i="5"/>
  <c r="F115" i="5"/>
  <c r="C118" i="5"/>
  <c r="D118" i="5"/>
  <c r="E118" i="5"/>
  <c r="F118" i="5"/>
  <c r="C131" i="5"/>
  <c r="D131" i="5"/>
  <c r="E131" i="5"/>
  <c r="F131" i="5"/>
  <c r="C132" i="5"/>
  <c r="D132" i="5"/>
  <c r="E132" i="5"/>
  <c r="F132" i="5"/>
  <c r="C134" i="5"/>
  <c r="D134" i="5"/>
  <c r="E134" i="5"/>
  <c r="F134" i="5"/>
  <c r="C135" i="5"/>
  <c r="D135" i="5"/>
  <c r="E135" i="5"/>
  <c r="F135" i="5"/>
  <c r="C6" i="5"/>
  <c r="D6" i="5"/>
  <c r="E6" i="5"/>
  <c r="F6" i="5"/>
  <c r="C8" i="5"/>
  <c r="D8" i="5"/>
  <c r="E8" i="5"/>
  <c r="F8" i="5"/>
  <c r="C9" i="5"/>
  <c r="D9" i="5"/>
  <c r="E9" i="5"/>
  <c r="F9" i="5"/>
  <c r="C37" i="5"/>
  <c r="D37" i="5"/>
  <c r="E37" i="5"/>
  <c r="F37" i="5"/>
  <c r="C46" i="5"/>
  <c r="D46" i="5"/>
  <c r="E46" i="5"/>
  <c r="F46" i="5"/>
  <c r="C58" i="5"/>
  <c r="D58" i="5"/>
  <c r="E58" i="5"/>
  <c r="F58" i="5"/>
  <c r="C78" i="5"/>
  <c r="D78" i="5"/>
  <c r="E78" i="5"/>
  <c r="F78" i="5"/>
  <c r="C80" i="5"/>
  <c r="D80" i="5"/>
  <c r="E80" i="5"/>
  <c r="F80" i="5"/>
  <c r="C87" i="5"/>
  <c r="D87" i="5"/>
  <c r="E87" i="5"/>
  <c r="F87" i="5"/>
  <c r="C90" i="5"/>
  <c r="D90" i="5"/>
  <c r="E90" i="5"/>
  <c r="F90" i="5"/>
  <c r="C95" i="5"/>
  <c r="D95" i="5"/>
  <c r="E95" i="5"/>
  <c r="F95" i="5"/>
  <c r="C96" i="5"/>
  <c r="D96" i="5"/>
  <c r="E96" i="5"/>
  <c r="F96" i="5"/>
  <c r="C97" i="5"/>
  <c r="D97" i="5"/>
  <c r="E97" i="5"/>
  <c r="F97" i="5"/>
  <c r="C98" i="5"/>
  <c r="D98" i="5"/>
  <c r="E98" i="5"/>
  <c r="F98" i="5"/>
  <c r="C119" i="5"/>
  <c r="D119" i="5"/>
  <c r="E119" i="5"/>
  <c r="F119" i="5"/>
  <c r="E21" i="5"/>
  <c r="D21" i="5"/>
  <c r="C21" i="5"/>
</calcChain>
</file>

<file path=xl/sharedStrings.xml><?xml version="1.0" encoding="utf-8"?>
<sst xmlns="http://schemas.openxmlformats.org/spreadsheetml/2006/main" count="9826" uniqueCount="1525">
  <si>
    <t>Algemeen</t>
  </si>
  <si>
    <t>Id.</t>
  </si>
  <si>
    <t>Kennisveld</t>
  </si>
  <si>
    <t>Kennisvraag</t>
  </si>
  <si>
    <t xml:space="preserve">Bron </t>
  </si>
  <si>
    <t>Vragensteller / stakeholder</t>
  </si>
  <si>
    <t>Natuur</t>
  </si>
  <si>
    <t>Landbouw</t>
  </si>
  <si>
    <t>Gezondheid</t>
  </si>
  <si>
    <t>Recreatie / toerisme</t>
  </si>
  <si>
    <t>Infrastructuur</t>
  </si>
  <si>
    <t>Energie</t>
  </si>
  <si>
    <t>IT / Telecom</t>
  </si>
  <si>
    <t>Veiligheid</t>
  </si>
  <si>
    <t xml:space="preserve">Gebouwde omgeving / RO </t>
  </si>
  <si>
    <t>Type vraag</t>
  </si>
  <si>
    <t>Categorie</t>
  </si>
  <si>
    <t>herkenbaar</t>
  </si>
  <si>
    <t>belangrijk</t>
  </si>
  <si>
    <t>grootste belemmering</t>
  </si>
  <si>
    <t>meest belangrijk</t>
  </si>
  <si>
    <t>Waar te vinden</t>
  </si>
  <si>
    <t xml:space="preserve">Vorm (publicatie, tool, kaart, etc.)  </t>
  </si>
  <si>
    <t xml:space="preserve">Door </t>
  </si>
  <si>
    <t>Status</t>
  </si>
  <si>
    <t>Governance</t>
  </si>
  <si>
    <t>Welke mogelijkheden biedt fondsvorming voor de uitwerking van financieringsarrangementen voor investeringen waarvan (onzekere) baten in de (verre) toekomst liggen, met als concrete cases de financiering van de kosten voor duurzaam bouwrijp maken, de financiering van tijdelijke functies en de financiering van klimaatadaptatie in geval van sociale huur en betaalbare woningbouw?</t>
  </si>
  <si>
    <t>Sweco et al (2021)</t>
  </si>
  <si>
    <t>x</t>
  </si>
  <si>
    <t>Landelijk</t>
  </si>
  <si>
    <t>Strategisch</t>
  </si>
  <si>
    <t>1. Niet beschikbaar, nog te ontwikkelen kennis</t>
  </si>
  <si>
    <t>?</t>
  </si>
  <si>
    <t>Niet beschikbaar, nog te ontwikkelen kennis</t>
  </si>
  <si>
    <t>Systeemwerking</t>
  </si>
  <si>
    <t>Er is behoefte aan (1) indicatoren die het effect van adaptatiemaatregelen aangeven (om handelingsperspectief te sturen) en (2) indicatoren die de mate van klimaatbestendigheid aangeven.</t>
  </si>
  <si>
    <t>Workshop 20221212 (ronde 2)</t>
  </si>
  <si>
    <t>Vertegenwoordigers van Rijksoverheid en decentrale overheden</t>
  </si>
  <si>
    <t>Lokaal-landelijk</t>
  </si>
  <si>
    <t>Financien</t>
  </si>
  <si>
    <t xml:space="preserve">Kan klimaatadaptatie volledig publiek gefinancierd worden, of er is ook private financiering nodig (van met name financiële partijen: banken, verzekeraars, beleggers)? </t>
  </si>
  <si>
    <t>Wat is klimaatbestendig en waterrobuust?</t>
  </si>
  <si>
    <t>Doel van de NAS en DPRA is dat Nederland in 2050 klimaatbestendig en waterrobuust is ingericht. Dit is niet nader gespecificeerd wat dit betekent en met welke indicatoren.</t>
  </si>
  <si>
    <t>Kennisrotonde kennisprogramma DPRA (platform SKB, 2020)</t>
  </si>
  <si>
    <t>Trekkers werkregio's DPRA</t>
  </si>
  <si>
    <t>Fundamenteel</t>
  </si>
  <si>
    <t>4. Gedeeltelijk beschikbaar bij kennisinstelling/adviesbureau</t>
  </si>
  <si>
    <t>Financiering en economische haalbaarheid</t>
  </si>
  <si>
    <t>Kennisagenda NKWK-KBS (2020)</t>
  </si>
  <si>
    <t>Decentrale overheden betrokken bij NKWK-KBS</t>
  </si>
  <si>
    <t>nee</t>
  </si>
  <si>
    <t>SWECO en DeFacto (2022)</t>
  </si>
  <si>
    <t xml:space="preserve">Er is behoefte aan functiegeschiktheidskaarten als beslissingsondersteunende kennis. LNV maakt weliswaar kaarten, maar zijn die goed genoeg? </t>
  </si>
  <si>
    <t>Data</t>
  </si>
  <si>
    <t>5. Gedeeltelijk beschikbaar bij lokale/regionale overheid</t>
  </si>
  <si>
    <t xml:space="preserve">Hoe betrek je andere disciplines buiten water – dus ook RO, etc. en ook beheerders – bij de adaptatieopgave? </t>
  </si>
  <si>
    <t>Lokaal</t>
  </si>
  <si>
    <t>Operationeel</t>
  </si>
  <si>
    <t xml:space="preserve">Hoe kun je de meerwaarde van klimaatbestendige inrichting kwantificeren en meenemen in de kosten-baten afweging (rekening houdend met vermeden schade in de toekomst)? </t>
  </si>
  <si>
    <t xml:space="preserve">Kosten/baten en de waarde van natuur </t>
  </si>
  <si>
    <t>Hoe realiseren we een waterrobuust en klimaatbestendig stedelijk gebied?</t>
  </si>
  <si>
    <t>KIA LWV (6 januari 2021)</t>
  </si>
  <si>
    <t xml:space="preserve">Topsectoren Agri &amp; Food, Tuinbouw &amp; Uitgangsmaterialen en Water &amp; Maritiem </t>
  </si>
  <si>
    <t>Lokaal-regionaal</t>
  </si>
  <si>
    <t>Kennis wordt ontwikkeld in lopend of gepland project/programma</t>
  </si>
  <si>
    <t>LNV</t>
  </si>
  <si>
    <t>Hoe kunnen de ruimtelijke transities, waaronder bebouwing, ingezet worden om het landgebruik klimaatrobuuster te maken door beter aan te sluiten bij de kenmerken van het bodem- en watersysteem?</t>
  </si>
  <si>
    <t>irrel</t>
  </si>
  <si>
    <t xml:space="preserve">Het effect en de effectiviteit van adaptatiemaatregelen is onderbelicht. Dus wat is in eerste instantie het directe effect van maatregelen op fysische parameters? En wat is de effectiviteit van combinaties van maatregelen?  </t>
  </si>
  <si>
    <t>Maatschappelijk</t>
  </si>
  <si>
    <t xml:space="preserve">Wat zijn de maatschappelijke effecten van adaptatiemaatregelen die mogelijk volgen op de in eerste instantie directe fysische effecten? </t>
  </si>
  <si>
    <t>Wat is de opgetelde som van effecten als gevolg van klimaatverandering, ruimtelijke inrichting en klimaatadaptatiemaatregelen?</t>
  </si>
  <si>
    <t>Welke klimaatadaptatiemaatregelen leveren de grootste gezondheidswinst? Welke kwetsbare groepen verdienen hierbij extra aandacht? Hoe liggen de maatschappelijke kosten en baten van de verschillende maatregelen? Welke mechanismen zijn hierbij het belangrijkst? Met welke afwentelling op andere problemen moet daarbij rekening gehouden worden?</t>
  </si>
  <si>
    <t>NWO (2020)</t>
  </si>
  <si>
    <t>NWA</t>
  </si>
  <si>
    <t>Hoe verbeteren we de waterkwaliteit?</t>
  </si>
  <si>
    <t>Hoe realiseren we klimaatadaptieve land- en tuinbouwproductiesystemen?</t>
  </si>
  <si>
    <t>Er is behoefte aan kennis van bodem en water.</t>
  </si>
  <si>
    <t>Er moet meer onderzoek uitgevoerd worden naar keteneffecten en bij nationale analyses moet niet alleen gefocust worden op het minimaliseren van risico’s, maar ook op het leren omgaan met risico’s.</t>
  </si>
  <si>
    <t>Programmateam NAS</t>
  </si>
  <si>
    <t>Op welke manier draagt klimaatbestendige inrichting bij aan biodiversiteit?</t>
  </si>
  <si>
    <t>Er is behoefte aan inzicht in hoe het instrumentarium (regelgeving, financiering, bewustwording/communicatie) ingericht kan worden om een natuur-inclusieve benadering in projecten en programma's tot stand te brengen. Specifieke aandachtspunten daarbij zijn in hoeverre het mogelijk is standaarden voor klimaatadaptief groen (op basis van een systeemaanpak) in normen/regelgeving bij overheden op te nemen. Het gaat hierbij bijvoorbeeld om normen die op stadsniveau richting geven aan het ontwerpen en ontwikkelen van klimaatadaptieve natuur in de stad.</t>
  </si>
  <si>
    <t>Er zijn nieuwe vaardigheden nodig voor een integrale manier van werken en voor het goed organiseren van klimaatadaptatie.</t>
  </si>
  <si>
    <t>Workshop 20221212 (ronde 1)</t>
  </si>
  <si>
    <t>Er zijn niet genoeg mensen beschikbaar om klimaatadaptatie te implementeren.</t>
  </si>
  <si>
    <t>Sturing: wie is er eigenlijk in the lead als het gaat om adaptatie? We moeten integraal werken – maar wie leidt er dan?</t>
  </si>
  <si>
    <t xml:space="preserve">Kennislacunes wegwerken ten aanzien van het begrip klimaatbestendigheid. </t>
  </si>
  <si>
    <t xml:space="preserve">Hier gaat het om het bepalen en waar nodig updaten van referenties van klimaatbestendigheid en klimaatbestendigheidsindicatoren. Zonder een referentie is het moeilijk zo niet onmogelijk om verzamelde (monitorings-)data te interpreteren. Ook is het niet mogelijk om een doel te bepalen (of bij wijzigende ontwikkelingen aan te passen), nodig om effectiviteit van beleid te beschrijven. </t>
  </si>
  <si>
    <t xml:space="preserve">Welke sociale, politieke, institutionele en juridische obstakels beïnvloeden de implementatie van opties en strategieën  voor klimaatmitigatie en klimaatadaptie en hoe kunnen deze worden weggenomen? </t>
  </si>
  <si>
    <t>NWO (2022)</t>
  </si>
  <si>
    <t xml:space="preserve">Wat is de economische haalbaarheid van verschillende decentrale oplossingen voor drinkwater, rioleringen en afvalwaterzuivering? </t>
  </si>
  <si>
    <t xml:space="preserve">Kunnen we toe met de bestaande wetgeving om alle denkbare situaties op te lossen? </t>
  </si>
  <si>
    <t xml:space="preserve">Kamerbrief Water Bodem Sturend </t>
  </si>
  <si>
    <t xml:space="preserve">Kansen voor een koppeling tussen de verschillende transitieopgaven en klimaatadaptatie moeten concreet gemaakt worden. </t>
  </si>
  <si>
    <t>Klimaatadaptatie moet worden gekoppeld aan andere grote transities en maatschappelijke opgaven, zoals de energietransitie (klimaatmitigatie), de landbouwtransitie, natuurherstel, transitie in de zorg, vergrijzing, circulaire economie, en de bouwopgave.</t>
  </si>
  <si>
    <t>Hoe kunnen handelingsopties voor een gezonde en klimaatbestendige stedelijk / landelijke leefomgeving worden meegenomen in de besluitvorming van de relevante actoren, en hoe kunnen hierbij bruggen worden geslagen tussen publieke en private partijen die de stad / het landelijk gebied gezamenlijk vorm geven? Hoe kunnen handelingsopties beoordeeld worden in de bredere context van duurzame ontwikkeling en andere transitieopgaven?</t>
  </si>
  <si>
    <t>Het is nodig om een langjarig kennis- en monitoringsysteem op te zetten om: (1) leemten in kennis over klimaatrisico’s aan te vullen; en (2) aan de hand van regelmatige en systematische risico-assessments zicht te krijgen op de mate waarin door de jaren heen de klimaatrisico’s worden gereduceerd (‘outcome-monitoring’).</t>
  </si>
  <si>
    <t xml:space="preserve">NAS-bollenschema’s en kwalitatieve beschrijving van gevolgen klimaatverandering voor sectoren: visualisaties van de gevolgen van klimaatverandering, zoals geïdentificeerd in de eerste nationale klimaatrisicoanalyse en -beoordeling van 2015, aangevuld op basis van ‘expert judgement’. De bollenschema’s zijn toegankelijk door een interactieve adaptatietool. Provincies en regio’s gebruiken de tool bij het voorbereiden van adaptatie- of risicodialogen en bij het maken van regionale adaptatiestrategieën. </t>
  </si>
  <si>
    <t xml:space="preserve">https://klimaatadaptatienederland.nl/overheden/nas/adaptatietool/ </t>
  </si>
  <si>
    <t xml:space="preserve">Website, tool </t>
  </si>
  <si>
    <t xml:space="preserve">Wanneer (op welk moment in het proces) en hoe (communicatie, participatie) ga je burgers betrekken bij het opstellen van een klimaatadaptatiestrategie? </t>
  </si>
  <si>
    <t xml:space="preserve">Participatie en co-creatie </t>
  </si>
  <si>
    <t xml:space="preserve">Hoe combineer ik de woningbouw-opgave met klimaatadaptatie?  </t>
  </si>
  <si>
    <t>Ruimtelijke ontwikkeling, Omgevingswet en woningbouwopgave</t>
  </si>
  <si>
    <t xml:space="preserve">Kennislacunes wegwerken van overkoepelende integrale risico- en urgentie-analyses. </t>
  </si>
  <si>
    <t xml:space="preserve">Hiertoe moeten methodes ontworpen en verbeterd worden om risico’s in verschillende sectoren vergelijkbaar te maken. </t>
  </si>
  <si>
    <t>Wat zijn de langetermijneffecten van water- en bodemmaatregelen op de klimaatbestendigheid van (productie/teeltsystemen van) agrarische bedrijven?</t>
  </si>
  <si>
    <t>Wat gaat er in natuurgebieden op landschappelijk systeemniveau gebeuren a.g.v. klimaatverandering? Welke verschuivingen gaan er in soorten plaatsvinden en wat betekent dit voor het systeemniveau? Welke beheermaatregelen leiden tot de gewenste situatie?</t>
  </si>
  <si>
    <t>Wat zijn goede praktijkvoorbeelden van klimaatadaptatie in natuur?</t>
  </si>
  <si>
    <t>Hoe ga ik van stresstest naar ambitie, visie en strategie?</t>
  </si>
  <si>
    <t>Ruimtelijke ontwikkeling en de stresstest</t>
  </si>
  <si>
    <t xml:space="preserve">Hoelang blijf je vasthouden aan bestaande functies als vanwege klimaatverandering steeds ingrijpender maatregelen nodig zijn? </t>
  </si>
  <si>
    <t xml:space="preserve">Hoe zorg je er voor dat klimaatadaptatie goed wordt meegenomen in de Omgevingsvisie? En wat zijn de rollen van de verschillende partijen? </t>
  </si>
  <si>
    <t>Welke handelingsopties en richtlijnen voor een gezond en klimaatbestendig stedelijk / landelijk gebied zijn er voor de korte en lange termijn mee te geven aan verschillende actoren, zowel in het fysieke, het sociale als in het zorgdomein, rekening houdend met verschillen binnen en tussen steden en diverse landelijke gebieden in Nederland?</t>
  </si>
  <si>
    <t xml:space="preserve">Hoe kun je meerwaarde creëren met klimaatbestendige inrichting bij stedelijke opgaven? </t>
  </si>
  <si>
    <t xml:space="preserve">Meerwaarde creëren </t>
  </si>
  <si>
    <t>Hoe realiseren we een klimaatbestendig landelijk gebied: voorkomen van wateroverlast en watertekort?</t>
  </si>
  <si>
    <t>Regionaal</t>
  </si>
  <si>
    <t xml:space="preserve">Kennislacunes wegwerken in de daadwerkelijk optredende gevolgen en risico’s van klimaatverandering. </t>
  </si>
  <si>
    <t xml:space="preserve">Kennislacunes wegwerken over de manier waarop klimaatrisico’s zich in de toekomst kunnen ontwikkelen. </t>
  </si>
  <si>
    <t xml:space="preserve">Hier gaat het om het updaten van voorspellend modelinstrumentarium, waarbij vaak verschillende scenario’s gebruikt worden. Belangrijke vraag bij het updaten is welk detail men moet aanbrengen gegeven de onzekerheden in de klimaatontwikkeling maar ook gegeven de onzekerheden in de betreffende sectormodellen. </t>
  </si>
  <si>
    <t>Er is behoefte aan inzicht in hoe de gevolgen van klimaatverandering op de natuur en-klimaatadaptatie-maatregelen voor de natuur gevolgd kunnen worden en hoe deze informatie gebruiksklaar gemaakt kan worden voor de planning, monitoring en evaluatie van klimaatadaptatie natuur in relevante transities. Hiervoor zijn geschikte gegevens nodig. Er is inzicht nodig in aard en geschiktheid van de huidige verzamelde data om te kunnen beoordelen of deze data voldoende zijn. Dan kan er vervolgens bepaald worden of er aanvullende natuurdata nodig zijn (bijv. soortensamenstelling, aanwas, uitval). Er is inzicht nodig in de bijdrage van Nature Based Solutions aan de klimaatadaptatie van natuur zelf.</t>
  </si>
  <si>
    <t>Maak regionale uitwerking (incl kaarten) per provincie met welke beperkingen uit het bodem- en watersysteem rekening dient te worden gehouden bij verstedelijking, inclusief duiding van kwetsbare gebieden waar niet (langer) gebouwd kan worden.</t>
  </si>
  <si>
    <t>Gedrag en klimaatverandering - hoe hebben we invloed op ons klimaatbestendig handelen?</t>
  </si>
  <si>
    <t>‘Klimaatbestendig en waterrobuust maken deel uit van het dagelijks en strategisch handelen.’ Zo schrijft het DPRA. Als we willen versnellen dan moeten we ons gedrag aanpassen.</t>
  </si>
  <si>
    <t>Er is aanvullend onderzoek nodig naar onder meer keteneffecten, (maatschappelijke) kosten en baten en het leren omgaan met risico’s.</t>
  </si>
  <si>
    <t xml:space="preserve">Er is meer aandacht nodig voor de samenhang en wisselwerking tussen de verschillende risico’s. </t>
  </si>
  <si>
    <t xml:space="preserve">Besteed meer aandacht aan sociale en economische factoren in het bepalen van adaptatiemaatregelen in het agrarisch productiesysteem. </t>
  </si>
  <si>
    <t>Hoe kun je wijkgericht werken aan klimaatbestendigheid als onderdeel van de algehele verbetering en versterking van het betreffende gebied? En hoe kan de Omgevingswet hieraan bijdragen?</t>
  </si>
  <si>
    <t xml:space="preserve">Governance en doorwerking </t>
  </si>
  <si>
    <t xml:space="preserve">Hoe effectief zijn groene maatregelen? Welke maatregelen werken? </t>
  </si>
  <si>
    <t xml:space="preserve">Groenblauwe infrastructuur  </t>
  </si>
  <si>
    <t>Keuzes voor klimaatbestendige investeringen of beheerkosten kunnen worden onderbouwd met Life Cycle Cost of Total Cost of Ownership analyses, die echter meestal worden gebaseerd op algemene kengetallen. Hoe kom je tot lokale kentallen?</t>
  </si>
  <si>
    <t xml:space="preserve">Wat zijn de mogelijke gevolgen (terugslageffecten) voor Nederland van klimaateffecten elders in de wereld (bijvoorbeeld door verstoringen in de voedsel- en handelsstromen, de aanvoer van grondstoffen, toenemende prijsfluctuaties en mogelijk een verscherping van de internationale verhoudingen)? </t>
  </si>
  <si>
    <t>De nadelige effecten van klimaatverandering elders in Europa en in de wereld zijn aanzienlijk. De negatieve effecten elders kunnen nieuwe risico’s met zich meebrengen, bijvoorbeeld door verstoringen in de voedsel- en handelsstromen, de aanvoer van grondstoffen, toenemende prijsfluctuaties en mogelijk een verscherping van de internationale verhoudingen. De kennislacune over de mogelijke terugslageffecten van dergelijke klimaateffecten elders op de situatie in Nederland of Noordwest-Europa is groot, zoals ook de Europese Commissie heeft vastgesteld. Een studie naar de aard en de mogelijke omvang van deze risico’s is wenselijk, bij voorkeur in samenwerking met andere EU-landen.</t>
  </si>
  <si>
    <t>PBL</t>
  </si>
  <si>
    <t>Internationaal</t>
  </si>
  <si>
    <t xml:space="preserve">Er is inzicht nodig in de kostenverdeling en verantwoordelijkheden voor klimaatadaptief bouwen. </t>
  </si>
  <si>
    <t>Fundamenteel/Operationeel</t>
  </si>
  <si>
    <t xml:space="preserve">De ambitie is om in de nieuwe KNMI-scenario’s relevante trends voor sectoren en gebieden van de landbouw meer specifiek te maken, en bij weersextremen (zware buien, overvloedige regenval en droogte) de landbouw in de weerberichten en weeralerts meer specifiek mee te nemen, zodat de boer beter kan anticiperen op verwacht extreem weer. </t>
  </si>
  <si>
    <t>LNV (2022)</t>
  </si>
  <si>
    <t>Er is behoefte aan inventarisatie, selectie en toepassing van landbouwschadebeperkende maatregelen</t>
  </si>
  <si>
    <t>Er is behoefte aan ontwikkeling en deling van praktische kennis over klimaatadaptatiemaatregelen ten behoeve van het dagelijks beheer van groen, binnen en buiten natuurgebieden, publiek en privaat. Het gaat om vragen als: welke boomsoorten zijn klimaatbestendig? Welke soortenmix streef ik na om het systeem weerbaar te maken en functies duurzaam in stand te houden? Wanneer en hoe anticipeer ik op nieuwe plagen en verstoringen van de ecologische balans? Hoe kan de bodem beter worden beschermd, verrijkt en geoptimaliseerd voor de functie die ze moet vervullen?</t>
  </si>
  <si>
    <t>Werk de mogelijkheden uit om kringlooplandbouw, natuurinclusieve landbouw en klimaatadaptatie met elkaar te verbinden;</t>
  </si>
  <si>
    <t>Wanneer zijn burgers onderdeel van een strategie en wanneer worden ze onderdeel van een aanpak?</t>
  </si>
  <si>
    <t xml:space="preserve">Hoe kunnen we steden vergroenen en welk type groen is daarvoor nodig? </t>
  </si>
  <si>
    <t xml:space="preserve">Hoe kunnen groene oplossingen bijdragen aan het verbeteren van de leefbaarheid in de stad? </t>
  </si>
  <si>
    <t>Hoe lever je met groene maatregelen een maximale bijdrage aan de biodiversiteit? Welk type groen moet worden ingezet t.b.v. biodiversiteit?</t>
  </si>
  <si>
    <t xml:space="preserve">Hoe kunnen we nieuwe ruimtelijke ontwikkelingen meenemen bij het opstellen van een stresstest? </t>
  </si>
  <si>
    <t xml:space="preserve">NKWK-KBS 2022. Wateroverlast en Overstroming. </t>
  </si>
  <si>
    <t>Hoe kan de Basiskwaliteit natuur worden gedefinieerd, waarop adaptatie zich moet richten?</t>
  </si>
  <si>
    <t>Er is behoefte aan landelijke richtlijnen en standaarden bij de uitvoering van klimaatadaptatie.</t>
  </si>
  <si>
    <t>Door het ontbreken van standaardisatie kost het extra inzet om klimaatadaptatie bij een initiatief mee te nemen.</t>
  </si>
  <si>
    <t xml:space="preserve">Kunnen we de stresstest uitbreiden tot een dynamische test waarin ruimtelijke ontwikkelingen kunnen worden meegenomen? </t>
  </si>
  <si>
    <t xml:space="preserve">Op welke manier beïnvloedt de verandering van het klimaat archeologische waarden? </t>
  </si>
  <si>
    <t xml:space="preserve">Cultuurhistorie en archeologie  </t>
  </si>
  <si>
    <t>In welke bouwtechnieken moet worden geinvesteerd om klimaatadaptief te kunnen bouwen?</t>
  </si>
  <si>
    <t>Welke mogelijkheden voor synergie zijn er tussen het klimaatrobuust vormgeven van ruimtelijke transities en herstel van de biodiversiteit, verminderen bodemdaling en stikstofbelasting?</t>
  </si>
  <si>
    <t xml:space="preserve">Adaptatiekosten en adaptatiebaten moeten worden aangevuld met inschattingen voor domeinen, aanvullend op beschikbare inschattingen voor waterveiligheid, ruimtelijke ontwikkeling en inrichting. </t>
  </si>
  <si>
    <t>Ontwikkel nieuwe perspectieven en verdienmodellen voor de agrarische sector o.b.v. de verwachte veranderingen in het klimaat (kansenbenadering)</t>
  </si>
  <si>
    <t>Ontwikkel nieuwe kennis over klimaatadaptatie in de stad met/van natuur; ga na hoe klimaatadaptatie met/van natuur kan worden opgenomen in omgevingsplannen en -vergunningen</t>
  </si>
  <si>
    <t>Wat is er nodig om klimaatadaptatie structureel onderdeel te laten uitmaken van beheer van natuur?</t>
  </si>
  <si>
    <t>Hoe kunnen de baten die verzekeraars hebben van klimaatadaptatie onderdeel vormen van een financieringsconstructie?</t>
  </si>
  <si>
    <t>Klimaatadaptatie-maatregelen leveren o.m. diensten die onderdeel vormen van de zorgplicht die uit het waterschaps- en gemeentelijk belastingstelsel wordt bekostigd. Hoe kan dit stelsel worden herzien zodat er structureel middelen vrijkomen om (een deel van de) klimaatadaptatiemaatregelen te financieren?</t>
  </si>
  <si>
    <t>Wanneer zijn we (voldoende) klimaatbestendig?</t>
  </si>
  <si>
    <t xml:space="preserve">Op welke manier moet klimaatadapatie worden gekoppeld aan de verschillende ruimtelijke ontwikkelingen? </t>
  </si>
  <si>
    <t xml:space="preserve">Hoe richt je de Omgevingsvisie zodanig in dat de kansen op meekoppelen van ruimtelijke adaptatie worden benut? </t>
  </si>
  <si>
    <t xml:space="preserve">Hoe kun je informatie over nieuwe ruimtelijke ontwikkelingen vastleggen in een beheerssysteem (zodat je de stresstest up-to-date houdt)? </t>
  </si>
  <si>
    <t xml:space="preserve">Hoe kun je een succesvolle ontwikkeling toepassen (repliceren) in andere wijken of regio’s? In het algemeen: hoe kun je goede voorbeelden opschalen? </t>
  </si>
  <si>
    <t xml:space="preserve">Hoe pas je een succesvol concept toe op bestaande wijken of steden? Waar moet je de ontwikkeling dan op sturen en/of toetsen? </t>
  </si>
  <si>
    <t>WP Toolbox KBS en WP Kennisbank GBN</t>
  </si>
  <si>
    <t>Hoe zouden regelgeving en/of plan- en besluitvorming in het fysieke, sociale en/of zorgdomein kunnen worden aangepast, en welke financiële mechanismen/constructies kunnen worden ingezet, om handelingsopties voor een gezond en klimaatbestendig stedelijk / landelijk gebied effectief en duurzaam te implementeren? Welke rol kunnen provinciale en gemeentelijke omgevingsvisies hierin spelen? Welke rol kunnen de nationale en lokale nota’s gezondheidsbeleid en nationale en lokale preventieakkoorden spelen?</t>
  </si>
  <si>
    <t>Hoe kunnen budgetten (w.o. budget voor groen) worden gekoppeld om te komen tot natuur-inclusieve oplossingen?</t>
  </si>
  <si>
    <t xml:space="preserve">Wat is het effect van participatie op kosten en baten (in tijd en geld, in goodwill, in ruimtelijke kwaliteit, wie investeert en wie profiteert)? </t>
  </si>
  <si>
    <t>ja</t>
  </si>
  <si>
    <t xml:space="preserve">Hoe kunnen de budgetten voor de openbare ruimte, die bij verschillende organisaties (w.o. overheden) en bij de verschillende afdelingen in die organisaties beschikbaar zijn, worden ontschot? </t>
  </si>
  <si>
    <t xml:space="preserve">Zou privatisering en exploitatie (dienstverlening) van blauw-groene elementen in de groene ruimte van de stad kunnen werken? </t>
  </si>
  <si>
    <t xml:space="preserve">Wat is de extra investering die soms voortvloeit uit (klimaatbestendig) bouwen op ongunstige locaties zoals in diepe polders? </t>
  </si>
  <si>
    <t>Fundamenteel/Strategisch</t>
  </si>
  <si>
    <t>Er is veel kennis, maar het vraagt ook om keuzes maken en een goed plan.</t>
  </si>
  <si>
    <t>Er zijn 444 vragen, maar het gaat om de vorm die ook landt in de praktijk. Dus een randvoorwaarde is: hoe helpt het traject voor het opstellen van een Kennisagenda Klimaatadaptatie om aan de slag te gaan?</t>
  </si>
  <si>
    <t xml:space="preserve">Welke partijen en personen moet je betrekken om jouw gemeente bodemdalingsbestendig te maken? </t>
  </si>
  <si>
    <t xml:space="preserve">Wat zijn de kansen die zich in Nederland zouden kunnen voordoen als gevolg van klimaatverandering door de ligging van ons land in een relatief gunstige klimmaatzone? </t>
  </si>
  <si>
    <t>De verschuiving van klimaatzones en het verdwijnen van het zee-ijs in het noordpoolgebied brengen niet alleen risico’s met zich mee, maar ook positieve ontwikkelingen en kansen. Nederland ligt in een relatief gunstige klimaatzone, waar de effecten van klimaatverandering ten opzichte van andere regio’s – zoals het mediterrane gebied en delen van Oost-Europa – gering zijn en bij een kleine opwarming zelfs positief kunnen uitpakken. Bij voortgaande opwarming en voortgaande stijging van de zeespiegel, zoals nu aangegeven in de rapporten van het IPCC, zijn de baten voor Nederland mogelijk groter dan de kosten.</t>
  </si>
  <si>
    <t>Van project naar proces - Vanuit de regio is er een vraag naar ondersteuning voor de strategische (interne) doorwerking van klimaatadaptatie. Stresstest is redelijk technisch, terwijl risicodialogen + strategie opstellen meer een proces vragen.</t>
  </si>
  <si>
    <t>Daarbij wordt aangegeven dat klimaatadaptatie tegen grenzen aan loopt in de omschakeling van projectmatig en met een vierjaarlijkse horizon naar cyclisch lange termijn werken. Daarnaast wordt er naar het DPRA gekeken voor afstemming op hoger niveau met andere transities.</t>
  </si>
  <si>
    <t>https://klimaatadaptatienederland.nl/risicodialoog/routekaart-risicodialoog/</t>
  </si>
  <si>
    <t xml:space="preserve">Hoe beïnvloeden veranderingen in klimaat en natuur elkaar? </t>
  </si>
  <si>
    <t xml:space="preserve">Wat zijn de effecten van mitigatie- en adaptiemaatregelen (opties en strategieën) op klimaat, natuur en samenleving? </t>
  </si>
  <si>
    <t xml:space="preserve">Hoe kun je met een integrale aanpak op systeemniveau meerwaarde creëren voor een gebied? </t>
  </si>
  <si>
    <t>Hoe kunnen we de natuur een waarde toekennen?</t>
  </si>
  <si>
    <t xml:space="preserve">Welke best practices zijn er voor bestaande compacte en dichtbebouwde wijken met smalle straatprofielen en weinig groen? </t>
  </si>
  <si>
    <t>Bruneper Bongerd in Culemborg (EVA Lanxmeer) is een voorbeeld; tools: WP Toolbox KBS en WP Kennisbank GBN</t>
  </si>
  <si>
    <t xml:space="preserve">NKWK-KBS 2020-2023. Website en Kennisbank BlauwGroene Netwerken. </t>
  </si>
  <si>
    <t>NAS 2018</t>
  </si>
  <si>
    <t>IPO/ (Z-H)</t>
  </si>
  <si>
    <t xml:space="preserve">In de lokale praktijk zullen de mogelijkheden om klimaatadaptatie mee te koppelen met andere transities ten volle benut moeten worden. Dit geldt met name voor de energietransitie. </t>
  </si>
  <si>
    <t xml:space="preserve">Klimaatverandering vraagt om regelmatige updates van risico's, knelpunten en kansen voor de agrarische sector om afstemming te houden op actuele klimaatverwachtingen. </t>
  </si>
  <si>
    <t>Kun je door bij stedelijke ontwikkelingen een langere tijdshorizon (100 j ipv 20 j) te nemen komen tot andere, meer integrale oplossingen?</t>
  </si>
  <si>
    <t>nee/ja</t>
  </si>
  <si>
    <t>Overheidsinstanties zoeken continu naar openingen om tot co-creatie te komen. Hoe zorgen we ervoor dat deze werkwijze het ‘nieuwe normaal’ wordt? En dat de co-creatie blijft voortduren, ook na de pilotfase?</t>
  </si>
  <si>
    <t xml:space="preserve">Transitiebenadering: welke verandering in cultuur en organisatie bij de overheid is nodig om om te gaan met bewonersparticipatie in het bereiken van klimaatadaptatie? Geef je een deel van regie uit handen om bewonersparticipatie mogelijk te maken om klimaatadaptatie op gang te krijgen? En hoe ga je daarin als bestuurder (wethouder, raad, beleidsmaker) om met de verantwoordelijkheid voor budget en beleid? </t>
  </si>
  <si>
    <t>De ontwikkeling van bewonersinitiatieven is een zoektocht, vooral wanneer de ambitie van bewoners verder gaat dan van de overheid en bewoners de agenda bepalen. Hoe moet je je dan als overheid opstellen? Hoe haal je er meerdere partijen bij?</t>
  </si>
  <si>
    <t xml:space="preserve">Welke maatregelen zijn er te nemen die bijdragen aan het voorkomen van wateroverlast én het bufferen van water voor perioden van droogte? </t>
  </si>
  <si>
    <t>Kunnen we voor verschillende typen gebiedsontwikkelingen uitrekenen of een klimaatbestendiger ontwerp tot lagere kosten leidt?</t>
  </si>
  <si>
    <t xml:space="preserve">Hoe zorg je er voor dat meerdere partijen, zoals woningbouwverenigingen, mee gaan met ruimtelijke/klimaatadaptatie plannen? </t>
  </si>
  <si>
    <t xml:space="preserve">Hoe pakken we de combinatie van klimaatadaptatie en energietransitie aan in de beperkte ruimte van ondergrond en straten in compacte wijken? </t>
  </si>
  <si>
    <t>Hoe kunnen cultuurhistorie en archeologie bijdragen ruimtelijke adaptatie en het klimaatbestendig maken van de omgeving, zowel technisch-inhoudelijk, in het proces en door inspiratie?</t>
  </si>
  <si>
    <t>Er is behoefte aan een stresstest die gedetailleerder is dan de huidige, die ook op regionale schaal kan worden gebruikt, aan meer uniformering in de uitvoering van de stresstest, en aan meer integratie van ruimtelijke opgaven in de stresstest.</t>
  </si>
  <si>
    <t>Wat betekent water bodem sturend voor een gemeente?</t>
  </si>
  <si>
    <t>Is bekend (goed in beeld) wat de inspanning is om klimaatbestendig te worden en is duidelijk wie daarvoor verantwoordelijk is?</t>
  </si>
  <si>
    <t xml:space="preserve">Beschikken we over de juiste kwaliteiten die nodig zijn voor een andere manier van werken? </t>
  </si>
  <si>
    <t xml:space="preserve">Wat is het totaalbeeld van de consequenties van klimaatverandering voor het transportsysteem als geheel? </t>
  </si>
  <si>
    <t xml:space="preserve">Er is op dit moment nog geen concreet uitgewerkt klimaatadaptatiebeleid voor de hoofdinfrastructuur (weg, spoor, vaarwegen, (lucht)havens). Dit komt doordat er nog geen totaalbeeld is van de consequenties van klimaatverandering voor het transportsysteem als geheel; en daarmee ook niet van maatregelen die getroffen moeten worden en de daaraan verbonden kosten. </t>
  </si>
  <si>
    <t xml:space="preserve">Wat is de reikwijdte van de maatschappelijke gevolgen van cumulatieve, sectoroverschrijdende, klimaateffecten? </t>
  </si>
  <si>
    <t>De urgent aan te pakken klimaateffecten vertonen cumulatieve effecten, waarbij uitval in één sector of op één locatie gevolgen heeft voor andere sectoren en/of andere locaties. Veel effecten zijn sector-overschrijdend en door cumulatie kunnen ze grote maatschappelijke gevolgen hebben. Er is nog onvoldoende zicht op de reikwijdte hiervan.</t>
  </si>
  <si>
    <t xml:space="preserve">In hoeverre bestaat er bereidheid om prestatieverlies van infrastructuur en daaruit voortvloeiende verminderde mobiliteit door klimaatverandering te accepteren en tegen welke kosten? </t>
  </si>
  <si>
    <t xml:space="preserve">Met het oog op klimaatverandering kunnen extra maatregelen wenselijk zijn. Dat hangt onder meer af van uit te voeren kosten-batenafwegingen en te formuleren beleidsambities. Ambitieniveaus voor infrastructuur en mobiliteit zijn nog niet formeel vastgelegd, maar zullen onder meer gekoppeld moeten zijn aan de gewenste functionaliteit en de gewenste prestaties van de netwerken. De vraag of, en in hoeverre, er bereidheid is om prestatieverlies door klimaatverandering te accepteren en tegen welke kosten, is nog niet te beantwoorden. Voorzien is om de komende jaren onderzoek te doen naar de benodigde maatregelen, en de daarbij behorende investeringen. De resultaten zullen mede bepalend zijn voor de beleidsontwikkeling. </t>
  </si>
  <si>
    <t>Welke bijdrage kunnen bewustwording en gedrag leveren aan het creëren van een gezond en klimaatbestendig stedelijk / landelijk gebied? Hoe kunnen fysieke maatregelen, maatregelen in het sociaal(-economisch) domein en maatregelen in de zorg elkaar complementeren in een effectieve aanpak? Hoe kan dit gekoppeld worden aan bewustwording en gedragsverandering in relatie tot klimaatmitigatie?</t>
  </si>
  <si>
    <t>Welke partijen hebben nog meer baat bij de maatregelen die in de landbouw worden genomen, zoals koolstofvastlegging, bodemverbeteringsmaatregelen en CO2 neutrale productieketens? En hoe kan dit onderdeel worden van het agrarisch verdienmodel?</t>
  </si>
  <si>
    <t>Waarom worden de economische waarden van natuur/groen in onvoldoende mate meegenomen in investeringsbeslissingen?</t>
  </si>
  <si>
    <t xml:space="preserve">Er is grote behoefte aan cijfers. Wat kosten groene maatregelen en wat levert het op? </t>
  </si>
  <si>
    <t xml:space="preserve">Wat is de kosteneffectiviteit van groene maatregelen t.o.v. traditionele/grijze maatregelen als naar de hele levenscyclus wordt gekeken? </t>
  </si>
  <si>
    <t>Hoe kunnen we natuur meewegen in besluitvorming voor de langere termijn (&gt; 10 jaar)?</t>
  </si>
  <si>
    <t>Hoe kan meer flexibiliteit in overheidsfinanciering worden bewerkstelligd om private initiatieven mogelijk te maken?</t>
  </si>
  <si>
    <t>Kunnen tools zoals TEEB Stad worden ingezet om bij maatwerk op een locatie, financieringsconstructies kwantitatief te onderbouwen? Zijn dergelijke tools daarvoor gedetailleerd genoeg? En indien dat niet het geval is, is het dan mogelijk om het benodigde detailniveau in tools toch te halen?</t>
  </si>
  <si>
    <t>Kan de Omgevingswet een kader vormen voor de opzet van financieringsconstructies voor integrale ontwikkelingen waarvan klimaatadaptatie onderdeel vormt?</t>
  </si>
  <si>
    <t>Hoe gaan we belastingvoordeel bij duurzame inrichting vormgeven?</t>
  </si>
  <si>
    <t>Hoe werkt multifunctioneel gebruik financieel?</t>
  </si>
  <si>
    <t xml:space="preserve">Hoe kunnen stakeholders cultuurhistorie op een betekenisvolle en effectieve manier meenemen in het ruimtelijk ontwerp? </t>
  </si>
  <si>
    <t xml:space="preserve">Toelichting: </t>
  </si>
  <si>
    <t xml:space="preserve">Grijstint: strikt genomen geen kennisvraag maar een ander type behoefte m.b.t. klimaatadaptatie. </t>
  </si>
  <si>
    <t>irrel. = niet relevant</t>
  </si>
  <si>
    <t>Beschrijving beschikbaarheid / vindbaarheid</t>
  </si>
  <si>
    <t>Er is spanning tussen woningbouwopgave en water-bodem-sturend. Hoe krijgen we functies op de juiste plek / vermijden we verkeerde plekken?</t>
  </si>
  <si>
    <t>wat betere of slechtere plaatsen zijn is op hoofdlijnen bekend en beschreven in beslisregels en met kaarten. Hoe dit juridisch te regelen en handhaven (onder WRO en OW) moet concreter worden uitgewerkt</t>
  </si>
  <si>
    <t>antwoorden komen beschikbaar in trajecten waarin WBS beleidsprincipes worden geconcretiseerd voor/door provincies, waterschappen en gemeenten, vanaf 2023. Uit samenwerking tussen overheden, kennisinstituten en adviesbureaus</t>
  </si>
  <si>
    <t>rapporten, kaarten</t>
  </si>
  <si>
    <t xml:space="preserve">Ruimtelijke inrichting: creeer inzicht in gevolgen van overstroming en wateroverlast bij vitale objecten; niet meer bouwen in laaggelegen gebieden; inrichten op basis van natuurlijke processen </t>
  </si>
  <si>
    <t>Kennisagenda Waterveiligheid (2018)</t>
  </si>
  <si>
    <t>Deltaprogramma</t>
  </si>
  <si>
    <t>online kaartviewers</t>
  </si>
  <si>
    <t>HKV, Deltares, HaskoningDHV, Sweco</t>
  </si>
  <si>
    <t>Geef inzicht in kosten, baten en financiering (van adaptatief ontwikkelen) op lange termijn, t.b.v. transitiemanagement</t>
  </si>
  <si>
    <t>Welke partijen voelen zich / zijn verantwoordelijk voor afwegen en realisatie van meerlaagsveiligheid?</t>
  </si>
  <si>
    <t>is beschreven in studies t.b.v. meerlaagsveiligheid, en in nationaal waterplan 2009. Hoe partijen te activeren om verantwoordelijkheid af te wegen en uit te oevenen is vraag vanuit praktijk die nog niet concreet is beantwoord</t>
  </si>
  <si>
    <t xml:space="preserve">rapporten </t>
  </si>
  <si>
    <t>Hoe kunnen we ervoor zorgen dat snel(ler) herstel plaatsvindt na wateroverlast/overstroming?</t>
  </si>
  <si>
    <t>Voor Nederlandse context nog niet diepgaand onderzocht en uitgewerkt</t>
  </si>
  <si>
    <t>wetenschappelijke publicaties; richtlijnen door landen met ervaring en waarin herstel onderdeel is van risicomanagement, zoals VS en UK</t>
  </si>
  <si>
    <t>rapporten</t>
  </si>
  <si>
    <t>Uiting van eigenaarschap van vitale en kwetsbare functies in gebieden ontbreekt. Hoe krijgen we de partijen aan tafel die over die functies gaan en in actie moeten komen?</t>
  </si>
  <si>
    <t>Case studies zijn beschikbaar, bijvoorbeeld in kader van onderzoek naar cascade effecten van falen van nutsvoorzieningen</t>
  </si>
  <si>
    <t>online archief kennisinstellingen</t>
  </si>
  <si>
    <t>Kan een normering op het functioneren van vitale en kritieke functies de doelen van de gevolgbeperking concretiseren? En hoe zit het met rollen en verantwoordelijkheden?</t>
  </si>
  <si>
    <t>BT wateroverlast en hoogwater (Concept, 26 oktober 2022)</t>
  </si>
  <si>
    <t>BT wateroverlast en hoogwater</t>
  </si>
  <si>
    <t>Hoe worden we (treden we op als) één overheid voor de samenleving en sectoren, op het gebied van klimaatadaptatie?</t>
  </si>
  <si>
    <t>Hoe komen we aan de professionals, het personeel, om de adaptatie opgave tijdig uit te voeren?</t>
  </si>
  <si>
    <t>generieke vraag, geldig voor meerdere sectoren</t>
  </si>
  <si>
    <t>in HRM kennisdomein; in samenwerking met onderwijsinstellingen</t>
  </si>
  <si>
    <t>In hoeverre is bureaucratie een beperkende factor?</t>
  </si>
  <si>
    <t>afleiden uit ervaringen; vertalen naar veranderingen in werkprocessen, beleid en wetgeving</t>
  </si>
  <si>
    <t>binnen overheden en bij koepelorganisaties van sectoren, VNG, Unie, IPO</t>
  </si>
  <si>
    <t>Hoe verbeteren we de sponswerking van het landschap en de bodem, op verschillende schaalniveaus? Wat zijn hiervoor bruikbare indicatoren (die aangeven wat mogelijk is) en maatregelen?</t>
  </si>
  <si>
    <t>hiervoor bepalende factoren, en wat daaraan kan worden veranderd, zijn bekend. Per gebied en schaalniveau is maatwerk nodig</t>
  </si>
  <si>
    <t>kennisportaal/hulpmiddelen</t>
  </si>
  <si>
    <t>rapporten, tools</t>
  </si>
  <si>
    <t xml:space="preserve">Hoe nemen we de bescherming van vitale en kwetsbare functies mee als integraal onderdeel in een klimaatbestendige stad? </t>
  </si>
  <si>
    <t xml:space="preserve">Vitale en kwetsbare infrastructuur </t>
  </si>
  <si>
    <t>vorm waarin dit kan is ontwerpvraagstuk waarvoor kennis en kunde beschikbaar is. Hoe dit te regelen en financieren is nader te beantwoorden vraag</t>
  </si>
  <si>
    <t xml:space="preserve">NKWK-KBW 2022-2023. Wateroverlast en Overstroming. </t>
  </si>
  <si>
    <t>Welke (ruimtelijke) maatregelen zijn doelmatig om knelpunten op te lossen?</t>
  </si>
  <si>
    <t>over typen mogelijke maatregelen zijn veel rapporten en tools beschikbaar. Doelmatigheid hangt mede af van grootte van risico's en redement (kosten-baten) van maatregelen. Er is behoefte aan nauwkeuriger informatie over vanaf welke blootstelling schade aan objecten/functies ontstaat en hoe groot die schade is. Daarnaast is doorlopend behoefte aan praktijkervaringen met de adaptieve capaciteit van maatregelen: hoe goed functioneren die?</t>
  </si>
  <si>
    <t>typen maatregelen: kennisportaal/hulpmiddelen</t>
  </si>
  <si>
    <t xml:space="preserve">Wat is het bergend vermogen van groene daken? </t>
  </si>
  <si>
    <t xml:space="preserve">Groenblauwe infrastructuur </t>
  </si>
  <si>
    <t>is onderzocht en vastgelegd in rapporten en verwerkt in tools waarmee maatraatregelen kunnen worden geselecteerd en beoordeeld op te verwachten functioneren</t>
  </si>
  <si>
    <t>Rainproof
Kennisportaal 
Website en Kennisbank GroenBlauwe Netwerken
Toolbox Klimaatbestendige Stad</t>
  </si>
  <si>
    <t>Moet het uitgangspunt bij stedelijke ontwikkelingen zijn het voldoen aan de norm of juist wat men zou willen met het gebied? Wat doe je als de ambitie hoger is dan de norm?</t>
  </si>
  <si>
    <t>ervaringen hiermee zijn beschikbaar bij frontrunnergemeentes zoals Amsterdam. Aanbevelingen hierover zijn onderdeel van Maatlat klimaatadaptatief bouwen</t>
  </si>
  <si>
    <t>Amsterdam Rainproof; maatlat klimaatadaptatie; in netwerken van overheden</t>
  </si>
  <si>
    <t>rapporten, website</t>
  </si>
  <si>
    <t xml:space="preserve">Waterkwaliteit, ecologie en biodiversiteit: Wat zijn de effecten van waterveiligheids-maatregelen op waterkwaliteit, ecologie en biodiversiteit?  </t>
  </si>
  <si>
    <t>Is bekend wat wel en wat niet verzekerbaar en (her)verzekerd is? Is klimaatschade voldoende verzekerbaar? Zijn de (her)verzekeraars voldoende in staat om bij grote klimaatschade uit te keren?</t>
  </si>
  <si>
    <t xml:space="preserve">Vraagstelling uit in 2017 gestarte klimaatadaptatiedialogen </t>
  </si>
  <si>
    <t>IenW/LNV/JenV, Verbond van verzekeraars, DNB</t>
  </si>
  <si>
    <t xml:space="preserve">Verzekeringswereld is zelf met dit vraagstuk bezig en publiceert hierover. Naarmate jaarlijkse wereldwijde klimaatschades toenemen, wordt hiernaar meer onderzoek gedaan door financiele sector zelf en door kennisinstellingen. </t>
  </si>
  <si>
    <t xml:space="preserve">https://www.verzekeraars.nl/verzekeringsthemas/duurzaamheid-en-klimaat/duurzaamheid-en-klimaat/klimaat </t>
  </si>
  <si>
    <t>rapporten, websites</t>
  </si>
  <si>
    <t>Wat zijn de mogelijkheden voor juridische borging van de maatregelen zodat de gewenste maatregelen ook juridisch afgedwongen kunnen worden?</t>
  </si>
  <si>
    <t>ervaringen hiermee zijn beschikbaar bij frontrunnergemeentes zoals Amsterdam.</t>
  </si>
  <si>
    <t>in netwerken van overheden</t>
  </si>
  <si>
    <t>Hoe kan besluitvorming over wel/niet en hoe ingrijpen, het beste worden ondersteund?</t>
  </si>
  <si>
    <t>Decision support wordt vanaf nu belangrijker dan het nog nauwkeuriger weten van effecten</t>
  </si>
  <si>
    <t>ervaringen hiermee zijn beschikbaar bij frontrunner overheden</t>
  </si>
  <si>
    <t>Hoe leg je uitgevoerde maatregelen vast in een archief of assetmanagementsysteem, t.b.v. onderhoud en behoud van overzicht over de werking van het sysysteem als geheel</t>
  </si>
  <si>
    <t>is onderwerp in onderzoek t.b.v. automatisering van assetmanagement stedelijk waterbeheer</t>
  </si>
  <si>
    <t>CROW, RioNED</t>
  </si>
  <si>
    <t>IMBOR, BORIUS</t>
  </si>
  <si>
    <t>Wat zijn op regionale schaal de sturingsmiddelen om impact van extreme neerslag te beperken en hoe kom je daarbij tot gewogen keuzes?</t>
  </si>
  <si>
    <t>is onderzocht in NKWK KBS WP wateroverlast en overstroming 2022, en voor PZH door Deltares. Doorontwikkeling van kennis hierover vindt plaats in kader van bovenregionale stresstesten die vanaf 2023 worden uitgevoerd</t>
  </si>
  <si>
    <t>bovenregionale stresstesten grootschalige extreme neerslag</t>
  </si>
  <si>
    <t>Hoe zorgen we voor zo eenvoudig mogelijke functie/landgebruik verandering van laaggelegen, natte, landbouwpercelen?</t>
  </si>
  <si>
    <t>uitwerking te nat, in water-bodem-sturend principes voor RO landbouw. Gerelateerd aan vrage voor NPLG</t>
  </si>
  <si>
    <t>Hoe kunnen we wateroverlast voorkomen door water vast te houden en te bergen, en dit water later benutten in droge perioden?</t>
  </si>
  <si>
    <t>basiskennis hierover is ontwikkeld en beschreven, voor verschillende schaalniveaus. Van kleinschalige wadi's tot grootschalige natuurlijke waterbuffers nabij stedelijk gebied. Toepassing vergt maatwek waarin basiskennis wordt gebruikt</t>
  </si>
  <si>
    <t>Met welke normen of richtlijnen moet je rekenen als je rekening houdt met verandering van klimaat?</t>
  </si>
  <si>
    <t xml:space="preserve">frontrunner gemeentes, zoals Amsterdam </t>
  </si>
  <si>
    <t>In hoeverre worden sociaal-economische systemen beïnvloed door uitval van vitale infrastructuur (ketenafhankelijkheid), verlies aan arbeidsproductiviteit, mobiliteit van ouderen, etc.?</t>
  </si>
  <si>
    <t>Welke ontwerpeisen of normen heeft de gemeente nodig om stedelijke plannen klimaatadaptief te maken? Welke randvoorwaarden kan de gemeente in bouwopdracht meegeven?</t>
  </si>
  <si>
    <t>website, publicatie</t>
  </si>
  <si>
    <t>wat wordt bij toenemende rivierafvoer en ZSS de rivierafvoerverdeling en waar is dan meer ruimte voor de rivier nodig? Welke ruimtereserveringen zijn no-regret en welke zijn nodig om opties te behouden?</t>
  </si>
  <si>
    <t>is onderwerp in: Programma Integraal Riviermanagement (IRM); Beleidslijn Grote Rivieren (BGR) 2023</t>
  </si>
  <si>
    <t>is tevens onderwerp van studie in Deltaprogramma</t>
  </si>
  <si>
    <t xml:space="preserve">Wat zijn relevante gebiedskenmerken om de normering van wateroverlast aan te passen in het kader van water en bodem sturend?   </t>
  </si>
  <si>
    <t>antwoord volgt uit klimaatstresstesten van lokale overheden, risicodialoog en daaruit volgende gebiedsgerichte normen, richtlijnen, verordeningen. WBS beleid overlapt op dit punt met klimaat adaptatie beleid</t>
  </si>
  <si>
    <t>bij regionale en lokale overheden</t>
  </si>
  <si>
    <t>wordt vanaf 2023 beantwoordt in regoinale en lokale uitwerkingen van WBS door provincies, waterschappen en gemeenten</t>
  </si>
  <si>
    <t>Hoe kan de kwaliteit van monitoring en voorspelling rivierafvoeren en hoogwaterverwachting in zowel het hoofdwatersysteem als regionale systeem worden verbeterd?</t>
  </si>
  <si>
    <t>opgepakt door IenW/RWS, waterschappen</t>
  </si>
  <si>
    <t>Hieraan wordt nagenoeg doorlopend gewerkt door de organisaties die belast zijn met het beheer van het regionale watersysteem en hoofdwatersysteem, en door de kennispartijen die hen daarbij ondersteunen</t>
  </si>
  <si>
    <t>rapporten, websites, kaarten</t>
  </si>
  <si>
    <t xml:space="preserve">Wat is de onderbouwing van de effectiviteit van halfverharding? </t>
  </si>
  <si>
    <t>onderzoek hiernaar wordt gedaan door sector i.s.m. kennisinstellingen, adviesbureaus en onderwijsinstellingen. Fundamenteel (wat is nodig, wat werkt wel en wat niet) en t.b.v. productontwikkeling door weg/waterbouw sector</t>
  </si>
  <si>
    <t>is onderwerp van bovenregionale stresstesten die vanaf 2023 worden uitgevoerd door waterschappen. indien zij hierbij samenwerken met gemeentes</t>
  </si>
  <si>
    <t xml:space="preserve">in welke zones langs primaire en secundaire waterkeringen moet hoeveel ruimte worden gereserveerd voor toekomstige dijkversterking </t>
  </si>
  <si>
    <t>bij toename rivierafvoer, stijging peil in meren en ZSS. Toekomstbestendige profielen van vrije ruimte voor waterkeringen</t>
  </si>
  <si>
    <t>IenW, waterschappen, provincies, gemeenten</t>
  </si>
  <si>
    <t>is onderzocht en gerapporteerd voor Deltaprogramma, en methodiek is gebruikt en beschreven in achtergrondrapportages voor beleid Water-bodem-sturend. Daarin zijn generieke, landelijke ramingen van benodigde ruimte gemaakt. In regionale uitwerking met gebiedsspecifiek maatwerk worden geleverd</t>
  </si>
  <si>
    <t xml:space="preserve">Hoe kunnen we wateroverschotten benutten in tijden van droogte? </t>
  </si>
  <si>
    <t>beschreven in rapportages en websites over adaptatiemaatregelen</t>
  </si>
  <si>
    <t>online archief kennisinstellingen; kennisportaal/hulpmiddelen</t>
  </si>
  <si>
    <t xml:space="preserve">Hoe kunnen we stadsranden benutten voor waterberging en retentie? </t>
  </si>
  <si>
    <t xml:space="preserve">Hoe zit het met de wederzijdse (en keten-)afhankelijkheden en mogelijke cascade-effecten? </t>
  </si>
  <si>
    <t>Op welke manier kunnen ondernemers zelf water opvangen of hergebruiken?</t>
  </si>
  <si>
    <t>Welke rol hebben verzekeraars in deze problematiek?</t>
  </si>
  <si>
    <t>Hoe kan toekomstige landbouwschade worden verminderd en hoe kan de resterende landbouwschade die optreedt gedragen worden?</t>
  </si>
  <si>
    <t>LNV, Deltaplan RA</t>
  </si>
  <si>
    <t>Wordt aan gewerkt onder actieprogramma klimaatadaptatie landbouw</t>
  </si>
  <si>
    <t xml:space="preserve">Ontwikkel een verbeterde overstromingskaart die meer/minder gevaarlijke gebieden aanduidt, op basis van het slachtoffergevaar en het schadegevaar </t>
  </si>
  <si>
    <t xml:space="preserve">website  </t>
  </si>
  <si>
    <t>waar liggen gebieden die in aanmerking komen als reserveringsgebied voor piekneerslag-waterberging</t>
  </si>
  <si>
    <t>is het mogelijk waterbeheerders meer rechten te geven om aanspraak te maken op ruimte voor watersysteem (incl. versterking van waterkeringen)</t>
  </si>
  <si>
    <t>Hoe kunnen agrarische ondernemers hun risico's m.b.t. wateroverlast, en hoe daarmee om te gaan, beter afwegen. Mede m.b.v. informatie van het KNMI en waterschappen</t>
  </si>
  <si>
    <t>Hoe vergroten we het waterbewustzijn onder ondernemers? Welke branche is geschikt voor een pilot?</t>
  </si>
  <si>
    <t xml:space="preserve">Wordt opgepakt door UvW, Ons Water </t>
  </si>
  <si>
    <t>Ontwikkel en onderzoek de toepasbaarheid van een verbrede risicogerichte benadering voor wateroverlast en het in samenhang beoordelen van waterrisico’s</t>
  </si>
  <si>
    <t>Ontwikkel een modelinstrumentarium voor de effectbepaling van ruimtelijke ingrepen waaronder de sponswerking van het landschap</t>
  </si>
  <si>
    <t>Wat vragen we van de burger ten aanzien van het opvangen van neerslag op eigen grond ter voorkoming van wateroverlast (i.e. schade bij hevige neerslag)?</t>
  </si>
  <si>
    <t>ervaringen zijn beschikbaar in frontrunner gemeenten die hiervoor eigen richtlijnen/normen hebben bepaald. Naar verwachting gaat Maatlat klimaatadaptatief bouwen hier ook op in. Er zijn tools beschikbaar waarmee kan worden berekend wat haalbaar is, via welke maatregelen op het eigen terrein</t>
  </si>
  <si>
    <t>kennisportaal/hulpmiddelen; netwerken van overheden</t>
  </si>
  <si>
    <t>website, tools</t>
  </si>
  <si>
    <t xml:space="preserve">Wat betekent langdurige inundatie (meer dan twee weken), zoals die zich zou kunnen voordoen op verschillende laaggelegen locaties (zoals de Kamper Eilanden), voor agrarische bedrijfsvoering, voor vitale/kwetsbare functies in het gebied, en voor de waterkwaliteit? </t>
  </si>
  <si>
    <t>Hoe kunnen we de kennis over duurzame klimaatbestendige nieuwbouwprojecten vertalen naar bestaande bouw?</t>
  </si>
  <si>
    <t>Wat zijn mogelijke invloeden van klimaat op het gemeentelijk rioleringsplan (GRP) en de bredere wateropgaven van gemeenten?</t>
  </si>
  <si>
    <t>antwoord zou in principe moeten volgen uit afstemming tussen uitkomsten stresstest en risicodialoog, en gemeentelijk rioleringsplan. Ervaring hiermee is beschikbaar bij frontrunner gemeentes</t>
  </si>
  <si>
    <t>frontrunner gemeentes</t>
  </si>
  <si>
    <t xml:space="preserve">Hoe kun je schade-informatie concreet maken bij ondernemers? </t>
  </si>
  <si>
    <t xml:space="preserve">Op welke wijze kunnen regelgeving en subsidies bijdragen aan inzet van ondernemers in klimaatproblematiek? </t>
  </si>
  <si>
    <t>Hoe hangt 'het wordt natter' en bijbehorende maatregelen samen met de andere thema's en de maatregelen daarvoor?</t>
  </si>
  <si>
    <t>antwoord volgt uit maatwerk per locatie. Daarbij wordt gebruik gemaakt van beschikbare informatie over klimaateffecten en beschikbare informatie over de werking van maatregelen.</t>
  </si>
  <si>
    <t>Hoe zorgen we ervoor dat de bovenregionale stresstesten voor wateroverlast door waterschappen, gemeenten en RWS (hoofdwatersysteem) op elkaar aansluiten?</t>
  </si>
  <si>
    <t>Er is spanning tussen bestrijding droogte en bestrijding wateroverlast. Hoe kunnen we meer flexibiliteit krijgen om beide zaken tegelijk aan te pakken?</t>
  </si>
  <si>
    <t xml:space="preserve">x </t>
  </si>
  <si>
    <t>Op welke manier kunnen we steden, gemeenen en regio's waterbestendig maken en tegelijkertijd rekening houden met andere doelen (biodiversiteit, gezondheid, ...)?</t>
  </si>
  <si>
    <t>Op welke natte extremiteiten moeten we onze ruimtelijke inrichting gaan afstemmen?</t>
  </si>
  <si>
    <t>volgt uit update van bijsluiter gestandaardiseerde stresstest en vaststellen methodiek bovenregionale stresstest. update wordt vanaf 2023 uitgevoerd, in aanloop naar volgende stresstest ronde</t>
  </si>
  <si>
    <t>update bijsluiter gestandaardiseerde stresstest en vaststellen methodiek bovenregionale stresstest</t>
  </si>
  <si>
    <t>Wat zijn gevolgen van maatregelen tegen wateroverlast voor gezondheid?</t>
  </si>
  <si>
    <t>Wat zijn niet te vermijden effecten van de nattere omstandigheden?</t>
  </si>
  <si>
    <t>Hoe behouden / reserveren we voldoende ruimte voor buffering / opslag van overvloedige neerslag?</t>
  </si>
  <si>
    <t>Om adaptatie te versnellen moeten meer partijen aan de slag. Hoe zorgen we voor bewustwording van verantwoordelijkheid voor deel van adaptatie opgave bij sectoren?</t>
  </si>
  <si>
    <t>Welke partij zit voor wat aan het stuur?</t>
  </si>
  <si>
    <t>er is literatuur over en er zijn ervaringen (m.n. uit de organisatie van risicodialogen) met stakeholder onderzoek, waarbij (wettelijke) verantwoordelijkheden en belangen een factor vormen</t>
  </si>
  <si>
    <t>kennisportaal; netwerken overheden</t>
  </si>
  <si>
    <t>Wat is het juridisch kader voor een op water-bodem-sturend gebaseerde ruimtelijke ordening?</t>
  </si>
  <si>
    <t>Hoe dit juridisch te regelen en handhaven (onder WRO en OW) moet concreter worden uitgewerkt</t>
  </si>
  <si>
    <t>Wat is en wordt de verzekerbaarheid van woningen in 'natte gebieden' ?</t>
  </si>
  <si>
    <t>Hoe nemen we inwoners mee in de adaptieve ontwikkelingen?</t>
  </si>
  <si>
    <t>Wat zijn gevolgen van 'natter' voor humane gezondheid</t>
  </si>
  <si>
    <t>Hoe krijgen we alle beschikbare kennis overgedragen en tussen de oren van professionals?</t>
  </si>
  <si>
    <t>Hoe voeren we een brede discussie waarin ook risico's van zeer extreme events (zeer kleine kans, zeer grote gevolgen) bespreekbaar zijn?</t>
  </si>
  <si>
    <t xml:space="preserve">Wat zijn/worden voor landbouw te natte gronden? </t>
  </si>
  <si>
    <t>uitwerking te nat, in water-bodem-sturend principes voor RO landbouw</t>
  </si>
  <si>
    <t>Hoe maak je afweging tussen dijkverhoging en andere maatregelen om risico's van ernstige wateroverlast en overstroming te voorkomen?</t>
  </si>
  <si>
    <t>Dit is een vast onderwerp van studie in (lange termijn) verkenningen voor Nederland, w.o. die voor het Deltaprogramma en Kennisprogramma Zeespiegelstijging. Ervaring en kennis hiermee is opgedaan in programma's Maaswerken en Ruimte voor de Rivier.</t>
  </si>
  <si>
    <t>online archieven</t>
  </si>
  <si>
    <t>Hoe kunnen we de watersystemen van steden en regio met elkaar koppelen om ten tijde van extreme neerslag, waar nodig, elkaar te ontlasten?</t>
  </si>
  <si>
    <t>Hoe kunnen we de factor urgentie communiceren richting (lokale) bestuurders?</t>
  </si>
  <si>
    <t>ervaringen hiermee zijn beschikbaar bij frontrunner gemeenten</t>
  </si>
  <si>
    <t>Verken effect van Omgevingswet uitgangspunt van ‘nee, tenzij’, naar ‘ja, mits’ op bouwen in buitendijks gebied.</t>
  </si>
  <si>
    <t>Hoe kunnen we uitvoeringsprojecten in het waterbeheer verduurzamen en de kosten ervan beheersen?</t>
  </si>
  <si>
    <t>Onderzoek naar:
1. levenscycluskosten
2. multifunctionele en technische levensduurverlenging van waterinfrastructuur
3. uitvoeringsstrategieen voor optimalisatie van veiligheid, kosten, CO2 footprint, energieverbruik, ruimtebeslag</t>
  </si>
  <si>
    <t>Zorgt een klimaatlabel voor een verhoogd bewustzijn? En wat zijn de mogelijke financiële en juridische gevolgen?</t>
  </si>
  <si>
    <t>Wordt opgepakt door IenW, DGWB</t>
  </si>
  <si>
    <t>Wanneer leidt stroomsnelheid tot een veiligheidsprobleem in het heuvelland en hoe kan dit onderdeel worden van de regionale normering?</t>
  </si>
  <si>
    <t>Verken hoe de dynamische watersituatie (stroomsnelheden) onderdeel kan zijn van de regionale aanpak van wateroverlast</t>
  </si>
  <si>
    <t>Hoe kan het toekomstige klimaat beter worden meegenomen in de afvoerreeks?</t>
  </si>
  <si>
    <t>Hoe kan zomerhoogwater worden meegenomen in de nieuwe hydraulische randvoorwaarden voor primaire keringen?</t>
  </si>
  <si>
    <t>welke maatregelen kunnen genomen worden om erosie door langsstroming op de standzekerheid van waterkeringen te voorkomen of repareren, dit kan worden meegenomen in het beoordelings- en ontwerpinstrumentarium</t>
  </si>
  <si>
    <t>Opgepakt door WS Limburg, IenW, DGWB, RWS</t>
  </si>
  <si>
    <t xml:space="preserve">Verken de verantwoordelijkheden en financiering voor langsstroming op de standzekerheid.  </t>
  </si>
  <si>
    <t>Onderzoek op welke wijze de rekenregels voor piping zijn opgenomen in het beoordelings- en ontwerpinstrumentarium en of deze kunnen worden toegepast in of aangepast worden voor dijken op een grofzandige bodem of grindbodem.</t>
  </si>
  <si>
    <t>Gebruik waar mogelijk de inzichten die tijdens de watercrisis zijn opgedaan om de methodes te valideren</t>
  </si>
  <si>
    <t>Opgepakt door IenW/RWS</t>
  </si>
  <si>
    <t>Verken de samenhang tussen de regionale rivieren het hoofdwatersysteem voor zowel de Rijn als de Maas en kom tot een werkwijze voor lopende projecten.</t>
  </si>
  <si>
    <t>Welke cascade effecten zijn relevant voor de bovenregionale stresstest?</t>
  </si>
  <si>
    <t>opgepakt door IenW/DGWB, met staf DC</t>
  </si>
  <si>
    <t>Wat zijn de te beschouwen scenario’s voor de bovenregionale stresstest voor regenval en buitenwater(standen)?</t>
  </si>
  <si>
    <t>Hoe kan de kwaliteit en dekking van real-time neerslagmonitoring worden verbeterd t.b.v. een verbetering in het handelingsperspectief tijdens een crisis?</t>
  </si>
  <si>
    <t>opgepakt door KNMI</t>
  </si>
  <si>
    <t>Hoe kan een waarschuwingssysteem voor flash floods in Nederland worden opgezet?</t>
  </si>
  <si>
    <t xml:space="preserve">Harde windstoten en bliksem gekoppeld aan extreme buien zullen vaker gaan voorkomen. Deze kunnen aanleiding geven tot de schades met als gevolg een beperkte beschikbaarheid van de infrastructuur (wegen, spoorwegen, vaarwegen, luchthaven).  </t>
  </si>
  <si>
    <t xml:space="preserve">NAS (2021). Tekst bij bollenschema infrastructuur. </t>
  </si>
  <si>
    <t>NAS-programmateam</t>
  </si>
  <si>
    <t xml:space="preserve">Welke maatregelen dragen gelijktijdig bij aan waterveiligheid en aan beleid tegen wateroverlast? </t>
  </si>
  <si>
    <t xml:space="preserve">Adaptief Deltamanagement: Hoe kan adaptief deltamanagement in de praktijk worden toegepast waardoor er maatregelen worden genomen waar ‘geen spijt’ van komt? </t>
  </si>
  <si>
    <t>Faaldefinitie: Het beter definiëren van het begrip ‘falen’ van de waterkering waarbij de hele keten van beschadiging van de bekleding tot het doorbreken van de kering wordt beschouwd.</t>
  </si>
  <si>
    <t>Methodiek: Het optimaal toepassen van de nieuwe methoden zoals probabilistisch rekenen. Dit betreft:
een goede omgang met onzekerheden; 
het inzetten van ‘bewezen sterkte’; 
het in een probabilistisch (of risico)model kwantificeren van systeemwerking.</t>
  </si>
  <si>
    <t>Belastingen: Betere modellering van golven en windforcering in belastingmodellen.</t>
  </si>
  <si>
    <t>Geotechniek: Meer inzicht in de faalmechanismen piping en macro-instabiliteit.</t>
  </si>
  <si>
    <t>Kunstwerken: 
Kalibratie semi-probabilistisch veiligheidsvoorschrift voor constructief falen t.b.v. ontwerpen kunstwerken. 
Pulsbelasting Vuistregels en modellen om sterkte van waterkerend kunstwerk te bepalen, oa beoordeling van pulsbelasting. 
Het beoordelen en ontwerpen van het faalmechanisme 'niet sluiten'</t>
  </si>
  <si>
    <t>Rivieren Verkrijgen van inzicht in het riviersysteem. Belangrijke vragen daarbij zijn: 
De haalbaarheid van een andere afvoerverdeling over de riviertakken 
De morfologie van de rivier: het effect van zomerbedverdieping en van zandgolven. De morfologie bij splitsingspunten. 
Systeemwerking</t>
  </si>
  <si>
    <t>Leren van het systeem en gedane ingrepen 
Hoe functioneert het systeem (monitoring); 
Wat kunnen we leren van ingrepen; 
Wat leren we van grootschalige rivierverruiming , hoe robuust is deze oplossing? 
Wat betekent het voor het beheer en onderhoud? 
Hoe gaan we om met de dynamiek van de natuur?</t>
  </si>
  <si>
    <t xml:space="preserve">In hoeverre zijn blauwe, groene en grijze maatregelen in staat de neerslag en in het bijzonder eventuele wateroverlast van een wijk of stad ten gevolge van extreme buien te verminderen? </t>
  </si>
  <si>
    <t>Kennisportaal 
Website en Kennisbank GroenBlauwe Netwerken
Toolbox Klimaatbestendige Stad</t>
  </si>
  <si>
    <t>Hoe kunnen we de infiltratiesnelheid en waterbergingscapaciteit van de ondergrond vergroten om wateroverlast te voorkomen?</t>
  </si>
  <si>
    <t>Hoe kun je in een licht hellend stadscentrum toch wateroverlast tegengaan?</t>
  </si>
  <si>
    <t xml:space="preserve">Hoe effectief zijn groene oplossingen voor het voorkomen van wateroverlast? </t>
  </si>
  <si>
    <t>Website en Kennisbank GroenBlauwe Netwerken
Toolbox Klimaatbestendige Stad</t>
  </si>
  <si>
    <t xml:space="preserve">Wanneer treden risico’s op voor vitale infrastructuur en wanneer wordt een kritische grens bereikt? </t>
  </si>
  <si>
    <t>Er zijn geen harde toetsbare normen voor klimaatadaptatie. T=100 + 10% is de norm waarop nu gedimensioneerd wordt. Is dit het juiste uitgangspunt voor klimaatbestendige inrichting? Zo nee, welke norm moet men hanteren?</t>
  </si>
  <si>
    <t>Is het mogelijk om in bestaande stad de grens tussen publiek en privaat terrein in inrichting en gebruik te vervagen? Hoe?</t>
  </si>
  <si>
    <t xml:space="preserve">Hoe ga je bestaande bedrijventerreinen klimaatbestendig maken? </t>
  </si>
  <si>
    <t>Hoe krijg je ondernemers zover dat zij meebetalen aan de aanpak van wateroverlast?</t>
  </si>
  <si>
    <t>Waarin verschilt de werkwijze bij ondernemers van die bij particulieren/woonwijken?</t>
  </si>
  <si>
    <t xml:space="preserve">ZonMw 2019. Kennisagenda klimaat en gezondheid. Huynen et al. UM, WUR en RIVM. </t>
  </si>
  <si>
    <t>ZonMw</t>
  </si>
  <si>
    <t>Lokaal-regionaal-landelijk</t>
  </si>
  <si>
    <t>Voor een deel van maatregelen zijn een deel van de effecten bekend. Een structureel overzicht ontbreekt.</t>
  </si>
  <si>
    <t>Gedragsverandering: besluitvorming op basis van kennis die er wel is.
"We weten nog niet alles" moet geen excuus zijn voor niets doen.</t>
  </si>
  <si>
    <t xml:space="preserve">Hoe kan het effect van groene infrastructuur op het thermisch comfort in stedelijk gebied (schaduw, evapotranspiratie, beleving) worden gekwantificeerd? </t>
  </si>
  <si>
    <t>Rapport</t>
  </si>
  <si>
    <t xml:space="preserve">NKWK-KBS 2020-2023. Waterkwaliteit en Klimaatadaptatie. </t>
  </si>
  <si>
    <t>De waan van de dag regeert. 2030 - 2050 - 2100: "te ver weg"</t>
  </si>
  <si>
    <t>Wat zijn de risico’s, waar zijn de hotspots van verhoogde drinkwatertemperatuur in de stad, en wat kunnen we daar qua ruimtelijke planning aan doen?</t>
  </si>
  <si>
    <t xml:space="preserve">1. Wat zijn de huidige en toekomstige gezondheidseffecten (sterfte, ziekte, welzijn, hitteklachten) van temperatuur (extremen, hitte en koude) in Nederland onder verschillende (klimaat)scenario’s? a. Bij welke binnen- en buitentemperaturen worden op dit moment in Nederland gezondheidseffecten gerapporteerd? b. Wat zijn de toekomstige gezondheidseffecten van binnen- en buitentemperatuur in Nederland? </t>
  </si>
  <si>
    <t>Temperatuurgerelateerde gezondheidseffecten</t>
  </si>
  <si>
    <t xml:space="preserve">Van der Ree et al. 2022. </t>
  </si>
  <si>
    <t>Min. VWS en ZonMw</t>
  </si>
  <si>
    <t>Onderzoeksprogramma Klimaatverandering en gezondheidseffecten, deels ontwikkeld in BENIGN (NWO-NWA)</t>
  </si>
  <si>
    <t xml:space="preserve">RIVM, eventueel andere partijen </t>
  </si>
  <si>
    <t>Voorgesteld</t>
  </si>
  <si>
    <t>2. Wat zijn de effecten en effectmodifiers van hitte en kou op gezondheid en klachten bij bepaalde hoogrisicogroepen (o.a. ouderen, hartproblemen, medicatie, stedelijke hitte, beroepsbevolking)?</t>
  </si>
  <si>
    <t xml:space="preserve">3. Hoe neemt de vochtbalans / de koelingscapaciteit van de mens af tijdens veroudering (inclusief verschil man en vrouw)? a. Hoe snel kan een ouder persoon (70+) aanpassen aan een warme omgeving? b. Welke hitte-indicator voor de hitte-blootstelling past het beste bij de kwetsbare ouderen (lichaamstemperatuur, bloeddruk, vochtverlies)? </t>
  </si>
  <si>
    <t>Kennis wordt ontwikkeld in lopend of gepland project/programma, deels politieke beslissing</t>
  </si>
  <si>
    <t>Kennis is deels beschikbaar kennis ter verdere onderbouwing wordt ontwikkeld in lopend of gepland project/programma</t>
  </si>
  <si>
    <t xml:space="preserve">Hoe effectief zijn groene oplossingen voor het verminderen van hittestress? </t>
  </si>
  <si>
    <t>Hoe kunnen maatregelen in drie domeinen (zorg, gebouwde en ruimtelijke omgeving) de gevolgen van hitte voor kwetsbare mensen significant beperken?</t>
  </si>
  <si>
    <t>IenW, VWS, Rode Kruis, GGD</t>
  </si>
  <si>
    <t>NKWK-KBS 2021-2023. Hitte in Woningen. 
RAAK-onderzoeken</t>
  </si>
  <si>
    <t>Personeel (met kennis) / budget</t>
  </si>
  <si>
    <t xml:space="preserve">NAS (2021). Tekst bij bollenschema Gebouwde omgeving en RO. </t>
  </si>
  <si>
    <t>Hoe kan je ontwerpen op basis van wind als afkoeling?</t>
  </si>
  <si>
    <t>Algemene concepten bekend</t>
  </si>
  <si>
    <t>Welke groene maatregelen zijn effectief tegen hittestress?</t>
  </si>
  <si>
    <t>NKWK-KBS 2020-2023. Waterkwaliteit en Klimaatadaptatie. 
Website en Kennisbank GroenBlauwe Netwerken
Kennisportaal</t>
  </si>
  <si>
    <t>Hoe zorgen we dat de nachthitte (&gt; 20 C) wordt voorkomen/beperkt binnen en/of buiten?</t>
  </si>
  <si>
    <t>Urgentie voor hitteproblematiek ontbreekt
-&gt; Heel anders dan bv overstroming, isolatieopgave
-&gt; Geen sturing op beperken koeltevraag (-&gt; parallel aan energiebesparing)
-&gt; Geen sturing op zonwering (-&gt; parallel aan isolatieprogramma)</t>
  </si>
  <si>
    <t xml:space="preserve">Verantwoordelijkheid is bekend, tools voor voorspellen van hitte zijn beschikbaar. Hittebestendig is politieke beslising. </t>
  </si>
  <si>
    <t>Deel lokale/regionale cijfers worden verzameld.</t>
  </si>
  <si>
    <t>1. Welke individuen/groepen lopen een groter risico voor negatieve mentale gezondheidseffecten door klimaatverandering? (bijv. kinderen/jongeren/ouderen; mensen met bestaande psychische aandoeningen; mensen betrokken bij hulpverlening bij rampen en incidenten; agrarische sector; geografische verschillen)</t>
  </si>
  <si>
    <t>Mentale gezondheid</t>
  </si>
  <si>
    <t>Onderzoeksprogramma Klimaatverandering en gezondheidseffecten</t>
  </si>
  <si>
    <t xml:space="preserve">6. Welke verwachte mentale gezondheidseffecten hangen samen met niet-acute klimaatverandering (bijv. zeespiegelstijging, temperatuurstijging, droogte)? </t>
  </si>
  <si>
    <t>Hoe kunnen we maatregelen om gezondheidsgevolgen van klimaatverandering te voorkomen (bijvoorbeeld hittestress) integreren in bestaande structuren (zorgketens, protocollen etc.)?</t>
  </si>
  <si>
    <t xml:space="preserve">2. Waarom ervaren bepaalde individuen/groepen meer negatieve mentale gezondheidseffecten door klimaatverandering? Hebben zij bepaalde kwetsbaarheden en waar komen die vandaan? </t>
  </si>
  <si>
    <t>NAS (2021). Tekst bij bollenschema natuur.</t>
  </si>
  <si>
    <t>Nationale Wetenschapsagenda: Onderzoeksprogramma Klimaat &amp; Natuur</t>
  </si>
  <si>
    <t>Nog onbekend</t>
  </si>
  <si>
    <t>Onderzoeksprogramma Klimaat &amp; Natuur</t>
  </si>
  <si>
    <t xml:space="preserve">NWA </t>
  </si>
  <si>
    <t xml:space="preserve">Call for Proposal is gesloten oktober 2022. Onderzoek wordt gestart. </t>
  </si>
  <si>
    <t>Warming UP
NKWK-KBS 2021-2023. Hitte in Woningen. 
RAAK-onderzoeken</t>
  </si>
  <si>
    <t>Hoe kunnen bestaande modellen en monitorings-/surveillancesystemen beter aan elkaar worden verbonden?</t>
  </si>
  <si>
    <t>10. Welke stedelijke structuren en welke vormen van beplanting zijn het meest geschikt om UV-straling (en warmte) onder welke omstandigheden in verschillende omgevingen tot een minimum te beperken en welke wetten moeten dan gemaakt of aangepast?</t>
  </si>
  <si>
    <t>UV-straling en huidkanker</t>
  </si>
  <si>
    <t xml:space="preserve">3. Wat is de impact van veranderingen in buitenluchtkwaliteit in de toekomst door klimaatverandering op de gezondheid? a. Wat is de impact van toekomstige klimaatverandering op de luchtkwaliteit? b. Welke stoffen gaat het dan om? Fijnstof, ultrafijnstof, stikstofoxiden, ozon, roet, andere stoffen? (geeft handvatten voor handelingsperspectieven) c. Wat is de impact van langdurige droogte, meer neerslag, hogere temperaturen, windpatronen op fijnstofblootstelling? d. Wat is de impact van bosbranden/natuurbranden op fijnstofblootstelling? e. Zijn er regionale verschillen in veranderingen in de luchtkwaliteit? f. Met welke relevante gelijktijdige veranderingen en risicogroepen dient bij deze vraag rekening gehouden te worden? g. Wat zijn de gevolgen voor onze gezondheid? </t>
  </si>
  <si>
    <t>Luchtkwaliteit</t>
  </si>
  <si>
    <t xml:space="preserve">4. Hoe verandert de binnenluchtkwaliteit? </t>
  </si>
  <si>
    <t>Als de sponswerking van de stad wordt vergroot door te vergroenen wordt de stad ook vochtiger. Wat is het effect daarvan op hittestress/thermisch comfort?</t>
  </si>
  <si>
    <t xml:space="preserve">3. Wat zijn de huidige en toekomstige risico's en ziektelast van infectieziekten? </t>
  </si>
  <si>
    <t>Infectieziekten</t>
  </si>
  <si>
    <t>Wat is de impact van de verschillende maatregelen om klimaatgerelateerde gezondheidsrisico’s te voorkomen of te verkleinen en de gezondheid te bevorderenen? En wat zijn de kosten en baten van deze maatregelen?</t>
  </si>
  <si>
    <t>Hoe maken we de zorgsector klimaatbestendig en welke stakeholders moeten daarbij betrokken worden?</t>
  </si>
  <si>
    <t>Hoe kunnen beleid en praktijk het meeste impact hebben op klimaat en gezondheid, welke kennis is daarvoor nodig en hoe kan deze kennis beleid en praktijk het beste bereiken?</t>
  </si>
  <si>
    <t>- Urgentie moet groter
- Beter onderbouwen impacts
- Integraal</t>
  </si>
  <si>
    <t>Warmte heeft effect op gezondheid. Bij meerdere gemeenten valt gezondheid onder sociaal domein. Hoe samenwerking bevorderen? Eerst urgentie duidelijk.</t>
  </si>
  <si>
    <t>Welke maatregelen zijn nodig op het gebied van groene en blauwe infrastructuren, gebouwen, wijkinrichting, technologie, natuurbeheer, landbouw en handel om klimaatgerelateerde gezondheidsrisico’s te voorkomen of te verkleinen en de gezondheid te bevorderen?</t>
  </si>
  <si>
    <t xml:space="preserve">3. Welke factoren dragen eraan bij dat individuen/groepen weerbaar zijn tegen de negatieve mentale gezondheidseffecten van klimaatverandering? </t>
  </si>
  <si>
    <t xml:space="preserve">7. Welke verwachte mentale gezondheidseffecten (bijv. eco-emoties zoals ecological anxiety, ecological grief en solastalgia) hangen samen met de algemene dreiging van klimaatverandering? </t>
  </si>
  <si>
    <t xml:space="preserve">3. Wat verklaart de waargenomen trend in de Nederlandse huidkankerregistratiecijfers? </t>
  </si>
  <si>
    <t>2. Wat is de invloed van klimaatverandering op de interactie tussen luchtkwaliteit en respiratoire infectierisico's?</t>
  </si>
  <si>
    <t>Samenhang tussen gezondheidsthema’s</t>
  </si>
  <si>
    <t>3. Is er een effect van gecombineerde blootstelling bij luchtkwaliteit, temperatuur en allergenen? Wat gebeurt er met die synergie bij klimaatverandering?</t>
  </si>
  <si>
    <t>4. Is er een verband tussen blootstelling aan luchtkwaliteit en mentale/psychische gezondheid?</t>
  </si>
  <si>
    <t>5. Is er een verband tussen de (verslechterende) luchtkwaliteit en het voorkomen van huidkanker?</t>
  </si>
  <si>
    <t>Pollen: Welke pollen veroorzaken de meeste klachten? a. Wat is de blootstelling aan pollen? b. Zijn er ruimtelijke verschillen? c. Wat is het effect van meteorologische, luchtkwaliteits-, klimatologische en geografische verschillen? Zijn er bepaalde locaties die kunnen worden aangewezen als hotspots voor pollen? Is er een verschil in blootstelling tussen mensen die in de stad of buiten de stad wonen? d. Wat is de bijdrage van lokale, nationale of internationale bronnen in relatie tot gezondheidsklachten? Heeft men last van pollen die elders in Europa worden geproduceerd of heeft men meer last van de boom die op de hoek van de straat staat?</t>
  </si>
  <si>
    <t>Allergieën</t>
  </si>
  <si>
    <t xml:space="preserve">Thunderstorm astma: Wat is het effect van klimaatverandering op het voorkomen van Thunderstorm astma in Nederland? a. Is er in Nederland een relatie tussen extreme weersomstandigheden (o.a. onweer), hogere (gras) pollenconcentraties en astma aanvallen? b. Zijn er pieken in geregistreerde astma-aanvallen in Nederland? Zijn de pieken te relateren aan weersomstandigheden? Of aan het voorkomen van hoge aantallen van bepaalde pollensoorten in voorgaande dagen? </t>
  </si>
  <si>
    <t xml:space="preserve">1. Hoe worden relevante ziekteverwekkers beïnvloed door klimaatfactoren zoals temperatuur of UV-straling (klimaatgevoeligheid)? </t>
  </si>
  <si>
    <t xml:space="preserve">Hoe beïnvloedt de stedelijke inrichting de temperatuur en kwaliteit van stedelijk oppervlaktewater (vijvers, kanalen)? </t>
  </si>
  <si>
    <t xml:space="preserve">Hoe reageert de kwaliteit van oppervlaktewater op overstorten? </t>
  </si>
  <si>
    <t>Risico (meer) open water voor de gezondheid?</t>
  </si>
  <si>
    <t>- Wordt veel gedaan in buitengebied (buiten de woning) maar nog nauwelijks iets bekend over binnen in woningen waar we toch veel tijd doorbrengen.
- Relatie sterfte/ziekte door hitte en/of door luchtkwaliteit is nog niet helder. Waar doe je je maatregelen op?</t>
  </si>
  <si>
    <t>Welke kansen biedt het dat het warmer wordt? 
Voor verschillende sectoren waaronder recreatie.</t>
  </si>
  <si>
    <t>Wat is het effect van adaptatiemaatregelen? We investeren nu veel, maar zijn we in 2030 nou ook klimaatadaptief?
Wat is klimaatadaptief? 
Definities, indicatoren, normen, getallen</t>
  </si>
  <si>
    <t>Wat doen de klimaatadaptiemaatregelen op gezondheid?
o.a. groen -&gt; allergieën; water -&gt; infectieziekten</t>
  </si>
  <si>
    <t>Wat is het effect van warmte/hitte op de bebouwde omgeving? Ook gelet op plattelandsgemeenten</t>
  </si>
  <si>
    <t>Wat is de rol van nutriëntenuitspoeling via stedelijke structuren (doorlatend wegdek, tuintjes, groene daken) op de kwaliteit van oppervlaktewater? Welke rol vervult de stadsbodem hierin?</t>
  </si>
  <si>
    <t>Zijn fonteinen effectief om hittestress te reduceren?</t>
  </si>
  <si>
    <t xml:space="preserve">Wat zijn de relaties tussen klimaatadaptatie en waterkwaliteit? </t>
  </si>
  <si>
    <t>Hoe zorgen we voor betere financieringsmogelijkheden voor hittemaatregelen?
Klimaatadaptatie komt nu vaak uit het GRP, dat maakt financiering voor hitte lastig.</t>
  </si>
  <si>
    <t>Welke kennis heeft de praktijk (zorg, gezondheidsdiensten, bouw, diverse overheden) nodig?</t>
  </si>
  <si>
    <t>Wat zijn effectieve methoden om burgers te informeren over risico’s en aan te zetten tot maatregelen en preventie (zongedrag, ander consumptiepatroon). Hoe kan dit beter gekoppeld aan bestaande processen?</t>
  </si>
  <si>
    <t>Hittestress is een zeer integrale uitdaging. Dit vraagt kennis en vaardigheden t.a.v. bijvoorbeeld programmatisch werken. Hoe brengen we de betrokken medewerkers op niveau?</t>
  </si>
  <si>
    <t>Bij hittestress hebben we vooral aandacht voor de buitenruimte. Het klimaat in gebouwen is echter veel belangrijker. Hoe zorgen we voor voldoende aandacht voor de nieuwe en vooral bestaande bouw?</t>
  </si>
  <si>
    <t>Hoe urgent is hitteproblematiek in niet-stedelijke gebieden?</t>
  </si>
  <si>
    <t xml:space="preserve">2. Wat zijn de risicorelaties voor andere gezondheidseffecten dan sterfte, zoals het optreden van hart- en longklachten, impact op astma op kinderen en ziekteverzuim tijdens hittegolven en smogepisoden? </t>
  </si>
  <si>
    <t>5. Zal de blootstelling aan natuurbranden toenemen en wat betekent dit voor de gezondheid?</t>
  </si>
  <si>
    <t>Leren van “Middellandse-Zeegebied”:
Op welke wijze heeft hitte impact op:
- Infrastructuur + oplossingen
- Gezondheid
- Inrichting openbare ruimte
- Inrichting woningbouw</t>
  </si>
  <si>
    <t>Gevolgen warmte voor waterkwaliteit (blauwalg, botulisme, etc.)</t>
  </si>
  <si>
    <t>Drinkwaterleidingen [effecten] op bv legionella? -&gt; liggen de leidingen diep genoeg?</t>
  </si>
  <si>
    <t>Warmte is ook extreem weer (windhoos, storm, etc.). Nu wel veel aandacht voor extreme neerslag maar nog weinig bekend over andere weersextremen.</t>
  </si>
  <si>
    <t>Kansen voor "nieuwe" teelten in landbouw + bijbehorende ketens</t>
  </si>
  <si>
    <t>Regionaal-landelijk</t>
  </si>
  <si>
    <t>Effecten op natuur(doelen) en invasieve soorten cq plaagsoorten</t>
  </si>
  <si>
    <t>Wat kunnen we leren van het buitenland omtrent hittemitigatie/-adaptatie?</t>
  </si>
  <si>
    <t>Effect van hitte op bodemleven + vitaliteit</t>
  </si>
  <si>
    <t>Gedeeltelijk beschikbaar in internationale vakliteratuur</t>
  </si>
  <si>
    <t>Welke inficatoren gebruiken om risicogebieden aan te wijzen?</t>
  </si>
  <si>
    <t>Effect van hitte op gehouden en ongehouden dieren</t>
  </si>
  <si>
    <t>Welk handelingsperspectief voor beweegbare bruggen?</t>
  </si>
  <si>
    <t xml:space="preserve">Dooi-vorst-dooi periodes zorgen voor grote asfaltschade en de klimaatscenario’s geven geen uitsluitsel of deze periodes juist vaker of misschien ook minder vaak voor zullen gaan komen bij minder strenge winters. </t>
  </si>
  <si>
    <t>1. Wat is de bijdrage van infectieziekten zoals influenza op koudesterfte? En hoe verandert die bijdrage door klimaatverandering? De huidige koudesterfte wordt nu vaak toegewezen aan lage temperaturen in combinatie met influenza, maar misschien speelt (binnen) luchtkwaliteit wel een grotere rol.</t>
  </si>
  <si>
    <t xml:space="preserve">2. Wat zijn de belangrijkste onderliggende (klimaatgevoelige) mechanismen voor de (verandering in de) verspreiding van deze ziekteverwekkers en gerelateerde ziekten? </t>
  </si>
  <si>
    <t xml:space="preserve">7. Wat was de historische UV-blootstelling over de afgelopen 100 jaar? </t>
  </si>
  <si>
    <t>8. Wat is de daadwerkelijke blootstelling van Nederlanders aan UV straling?</t>
  </si>
  <si>
    <t xml:space="preserve">9. Is iedereen ongeveer even gevoelig voor het oplopen van huidkanker of is de populatie heterogeen? </t>
  </si>
  <si>
    <t>Hooikoorts: Wat zijn de ziektelast en maatschappelijke kosten van hooikoorts? Wat is het effect van klimaatverandering op de ziektelast door hooikoorts?</t>
  </si>
  <si>
    <t xml:space="preserve">2. Wat zijn de kosten van effecten van UV-straling (nu en) in de toekomst? </t>
  </si>
  <si>
    <t>Het instrumentarium voor klimaatthema hitte ontbreekt grotendeels.</t>
  </si>
  <si>
    <t>Bij gebiedsontwikkelingen is de watertoetsprocedure meestal het enige instrument. Hierin wordt het kwantitatieve aspect bij veel neerslag geregeld, maar dit is meestal niet gekoppeld aan droogte en hitte.</t>
  </si>
  <si>
    <t>Voortgangsrapportage DPRA (Platform SKB, 2021)</t>
  </si>
  <si>
    <t>NKWK-KBS 2021-2023. Hitte in Woningen. 
RAAK-onderzoeken
Landelijke maatlat voor klimaatadaptief bouwen?</t>
  </si>
  <si>
    <t>Hoe kan de samenwerking tussen stakeholders het beste georganiseerd worden?</t>
  </si>
  <si>
    <t>Hoe kan beleid op klimaat en gezondheid het beste georganiseerd worden op lokaal/regionaal niveau? Wat zijn effectieve governance-processen in dit kader? Waar ligt welke verantwoordelijkheid voor bijvoorbeeld kwetsbare groepen?</t>
  </si>
  <si>
    <t>Hoe kan interactie tussen verschillende disciplines bevorderd worden om tot integrale oplossingen te komen?</t>
  </si>
  <si>
    <t>Hoe kunnen we goede voorbeelden van maatregelen het beste delen met diverse doelgroepen?</t>
  </si>
  <si>
    <t>Welke ICT-technologieën kunnen ingezet worden om de doelgroepen te bereiken?</t>
  </si>
  <si>
    <t xml:space="preserve">Er zijn richtlijnen ontwikkeld voor aangename koele verblijfsplekken binnen 300m van elke woning en voor voldoende schaduw op looproutes en in wijken. Hierover is aanvullende kennis nodig over wat wenselijk en haalbaar is. </t>
  </si>
  <si>
    <t>Wat en hoe groot zijn de meest belangrijke huidige en toekomstige gezondheidsrisico’s van klimaatverandering voor Nederland?</t>
  </si>
  <si>
    <t>Wat betekent klimaatverandering voor de gezondheid van de mens: in relatie tot temperatuur (hitte en koude), allergieën, UV, verspreiding van infectieziekten, waterkwaliteit, luchtkwaliteit buitens- en binnenshuis, voeding/voedselveiligheid en nutriënten-voorziening en de kwaliteit van de openbare ruimte?</t>
  </si>
  <si>
    <t xml:space="preserve">Processierupsen: Wat is de omvang en de ernst van gezondheidsklachten door de processierups? Hoeveel mensen hebben milde klachten zoals huidirritatie of jeuk? Hoe vaak komen ernstige reacties voor zoals permanente oogschade, ernstige allergische reacties en/ of anafylactische shock voor? Welk effect heeft klimaatverandering op het aantal processierupsen? </t>
  </si>
  <si>
    <t xml:space="preserve">4. Komen mentale gezondheidsproblemen en/of -indicatoren meer voor bij agrariërs dan in de algemene populatie? </t>
  </si>
  <si>
    <t>Moet het zwemwater frequenter gemonitord worden om goed inzicht te verkrijgen in de werking van het systeem?</t>
  </si>
  <si>
    <t>4. Wat is de balans in vervroegde sterfte door kou versus hitte? a. Wat is het effect van een koudeperiode en griepepisode in de periode voorafgaand aan een hitteperiode op de oversterfte tijdens deze hitteperiode?</t>
  </si>
  <si>
    <t xml:space="preserve">Door de stijging van de temperatuur en de verwachte afname van winterse dagen, is er minder kans op ijs in de grote rivieren, maar bij lagere waterstanden als gevolg van toenemende droogte kan het water in de rivieren sneller bevriezen. </t>
  </si>
  <si>
    <t xml:space="preserve">5. Welke klimaatfactoren zijn hier het meest van belang (bijv. hitte) en in hoeverre is dit afhankelijk van het type bedrijf? </t>
  </si>
  <si>
    <t>4. Wat is de invloed van klimaatverandering op de risico’s en ziektelast?</t>
  </si>
  <si>
    <t>1. Wat is de impact van klimaatverandering op UV-blootstelling en ziekte?</t>
  </si>
  <si>
    <t xml:space="preserve">4. Wat is de dosis-effectrelatie voor de verschillende vormen van huidkanker? </t>
  </si>
  <si>
    <t>5. Wat zijn de voor gezondheid relevante UV-dosismaten?</t>
  </si>
  <si>
    <t xml:space="preserve">6. Hoe werkt gewenning/aanpassing van de huid aan herhaalde UV-blootstelling? </t>
  </si>
  <si>
    <t>Wat zijn huidige en toekomstige dosis-responserelaties (morbiditeit en mortaliteit)?</t>
  </si>
  <si>
    <t>5. Wat is precies de oorzaak van verhoogde sterfte tijdens koude perioden? a. Is er een directe relatie tussen griep en lage temperatuur, of is die relatie indirect, bijvoorbeeld omdat men juist meer tijd binnen doorbrengt in slecht geventileerde ruimtes?</t>
  </si>
  <si>
    <t xml:space="preserve">1. Wat is de impact op de gezondheid van veranderingen in buitenluchtkwaliteit in het verleden door klimaatverandering? a. Wat was de impact van klimaatverandering in het verleden op de luchtkwaliteit? b. Welke stoffen zijn het meest veranderd? c. Met welke relevante gelijktijdige veranderingen en risicogroepen dient bij deze vraag rekening gehouden te worden? d. Wat zijn de gevolgen voor onze gezondheid? </t>
  </si>
  <si>
    <t>Workshop 20221212</t>
  </si>
  <si>
    <t>Hoe kunnen we de droogteproblemen van de gebouwde omgeving en de wateroverlast in synergie oplossen; hoe kunnen we effectief water vasthouden in de gebouwde omgeving om schade en overlast in droge perioden te voorkomen (kwantiteit en kwaliteit);</t>
  </si>
  <si>
    <t xml:space="preserve">Plan van aanpak DroBE (2022). </t>
  </si>
  <si>
    <t>IenW, BZK, LNV, PZH, Stowa, Rioned</t>
  </si>
  <si>
    <t> </t>
  </si>
  <si>
    <t>Praktijkervaring en theoretische kennis beschikbaar. Systematische kennis over optimale oplossingen nog niet. Kennis wordt ontwikkeld in lopend of gepland project/programma</t>
  </si>
  <si>
    <t>Kennisprogramma Droogte in de Gebouwde Omgeving (DroBE)</t>
  </si>
  <si>
    <t xml:space="preserve">Komt droogtebestendigheid voldoende aan bod in ruimtelijke ordening en klimaatadaptatie (planning) in de gebouwde omgeving; zijn we “veerkrachtig door ontwerp”; </t>
  </si>
  <si>
    <t>Regionaal-Landelijk</t>
  </si>
  <si>
    <t>Hoe wordt de bodem gezond en vol leven gehouden ondanks perioden van droogte; eigenschappen van een goede stedelijke bodem en de rol van irrigatie?</t>
  </si>
  <si>
    <t xml:space="preserve">Herstel basisafvoer beeksystemen
* Hoe kunnen we herstel van de basisafvoer van beeksystemen realiseren?
* Hoe herstellen we sponswerking?
* Welke maatregelen zijn effectief?
* Wat is effectiviteit van herstel van beeksystemen? </t>
  </si>
  <si>
    <t>Hydrologische en economische effectiviteit van (regionale) maatregelen</t>
  </si>
  <si>
    <t xml:space="preserve">Hoe combineer je grondwaterpeilbeheer met andere stadsagenda’s, zoals groen, riolering, stadsvernieuwing en met verschillende sociale en fysieke situaties? </t>
  </si>
  <si>
    <t xml:space="preserve">Actief grondwaterpeilbeheer </t>
  </si>
  <si>
    <t>Actief grondwaterbeheer en de effectiviteit daarvan voor de beheersing van de grondwaterstand en het bodemvocht;</t>
  </si>
  <si>
    <t>Actief-grondwaterpeilbeheer2022-gecomprimeerd.pdf (kennisprogrammabodemdaling.nl)</t>
  </si>
  <si>
    <t xml:space="preserve">Hoe zijn de maatregelen die worden genomen in het kader van de bestrijding van wateroverlast, in de gebouwde omgeving maar ook in het landelijk gebied (landbouw- en natuurgebieden), mede inzetbaar voor de aanpak van de droogteproblemen in de gebouwde omgeving?  </t>
  </si>
  <si>
    <t>Praktijkervaring en theoretische kennis beschikbaar. Systematische kennis ontwikkeling in gepland in project/programma</t>
  </si>
  <si>
    <t>Relatie tussen evapotranspiratie en koeling van de gebouwde omgeving (temperatuur, PET);</t>
  </si>
  <si>
    <t>Relatie tussen bodemvochtgehalte, warmtegeleiding en verwarming van de ondergrond  met alle kabels, water-, riolerings- en gasleidingen tijdens warme en zonnige perioden;</t>
  </si>
  <si>
    <t xml:space="preserve">Wat zijn in het algemeen de mogelijkheden voor actief grondwaterpeilbeheer en welke gebieden zijn hiervoor kansrijk? </t>
  </si>
  <si>
    <t>Watervoorzieningszekerheid tijdens droogte perioden; drinkwaterbronnen en mogelijkheden voor lokale waterwinning en hergebruik.</t>
  </si>
  <si>
    <t>Kennis ontwikkeling in gepland in project/programma en aandachtspunt van drinkwater bedrijven met beperkte capaciteit.</t>
  </si>
  <si>
    <t xml:space="preserve">Wat is het herstelvermogen van de natuur (terrestrisch en aquatisch)? Hoe kan met onzekerheid rondom besluitvorming omgegaan worden? </t>
  </si>
  <si>
    <t>Hoe kan de biodiversiteit in de gebouwde omgeving worden versterkt  ondanks de toenemende kans op (ernstige) droogte en wellicht wateroverlast, zonder de volksgezondheid en/of de gezondheid van flora en fauna te schaden</t>
  </si>
  <si>
    <t>NKWK-KBS 2021-2022. Droogte en stedelijk groen geeft handvatten voor droogtebestendig groen</t>
  </si>
  <si>
    <t xml:space="preserve">Invloed van droogte en hittestress op volksgezondheid, welzijn en arbeidsproductiviteit; </t>
  </si>
  <si>
    <t xml:space="preserve">Nieuwe droogtemaatregelen
* Welke zoetwaterbronnen kunnen we extra gebruiken in de toekomst?
* Wat betekent een mogelijke nieuwe EU-richtlijn voor de inzet van effluent </t>
  </si>
  <si>
    <t xml:space="preserve">Kennis wordt ontwikkeld in lopend of gepland project/programma. Verschillende zoetwaterbronnen zijn in beeld en worden verder onderzockt. </t>
  </si>
  <si>
    <t xml:space="preserve">Op welke manier kan hergebruik van restwater (verantwoord) bijdragen aan de zoetwatervoorziening? </t>
  </si>
  <si>
    <t xml:space="preserve">Er is behoefte aan meer informatie over de kwaliteit van de bodem. </t>
  </si>
  <si>
    <t>Verontreinigingen zijn vrij goed in beeld. Kennis over een gezonde bodem is beschikbaar bij specialisten. Over het creeren van een gezonde bodem kennis minder breed beschikbaar.</t>
  </si>
  <si>
    <t>Er is behoefte aan een kaart waarin verschillende typen veen, dikten van veenlagen en  bodemopbouw (bijv. klei op veen) in beeld worden gebracht. Op deze manier kunnen specifiekere uitspraken gedaan worden over waar de meeste CO2 uitstoot gereduceerd kan worden, en waar bodemdaling geremd kan worden.</t>
  </si>
  <si>
    <t>Welke peilbeheerpraktijken dragen bij aan de natuurdoelstellingen?</t>
  </si>
  <si>
    <t>Wat is effectiviteit van actief grondwaterpeilbeheer?</t>
  </si>
  <si>
    <t>Actief grondwaterpeilbeheer wordt veel genoemd als maatregel om de impact van droogte in bebouwd gebied te beperken. Tegelijk wordt dit nog weinig en enkel lokaal toegepast.</t>
  </si>
  <si>
    <t>NWA programma/ NWO</t>
  </si>
  <si>
    <t>PvA klaar (september 2022)</t>
  </si>
  <si>
    <t>De waterhuishouding (waterbalans) van de stedelijke omgeving door het jaar heen; hoe is de interactie tussen natte en droge perioden?</t>
  </si>
  <si>
    <t>Kennis op hoofdlijnen beschikbaar. Kennis wordt verdiept in lopend of gepland project/programma</t>
  </si>
  <si>
    <t>NKWK-KBS 2021-2022. Droogte en stedelijk groen geeft handvatten voor droogtebestendig groen en https://klimaatadaptatienederland.nl/actueel/actueel/nieuws/2021/klimaatverandering-watervraag-stedelijk-gebied/</t>
  </si>
  <si>
    <t xml:space="preserve">Het grondwaterregime in de gebouwde omgeving in Nederland; overzicht en trends – met een focus op droogte; </t>
  </si>
  <si>
    <t>Mogelijkheden om problemen met droogte en wateroverlast op te vangen binnen de interactie tussen het watersysteem in de gebouwde omgeving, in het peri-urbane gebied en in de regio;</t>
  </si>
  <si>
    <t>Wat is een goede, droogtebestendige stadsbodem -  in relatie tot de doelen die deze bodem moet dienen?</t>
  </si>
  <si>
    <t>Betrouwbare inschatting van bodemdaling en restzetting in nieuwbouw en bestaand stedelijk gebied; invloed van het grondwaterbeheer en perioden van droogte op deze bodemdaling;</t>
  </si>
  <si>
    <t>Met name relatie met droogte is slecht bekend. Kennis ontwikkeling in gepland in project/programma</t>
  </si>
  <si>
    <t xml:space="preserve">Wie is verantwoordelijk voor het beheer en de beheersing van droogte in de gebouwde omgeving: Rijksoverheid, provincie, gemeenten, waterschap, drinkwaterbedrijf, bewoners, grondeigenaren, verzekeraars; waar en in welke mate? </t>
  </si>
  <si>
    <t>Deels bekend. Kennis wordt verder ontwikkeld in lopend of gepland project/programma</t>
  </si>
  <si>
    <t>Nog niet bekend. Kennis wordt ontwikkeld in lopend of gepland project/programma</t>
  </si>
  <si>
    <t xml:space="preserve">Kosten en baten van droogtemaatregelen
* Hoe kunnen we kosten en baten van droogtemaatregelen (beter) monitoren?
* Wat zijn de directe en indirecte kosten en baten van toegepaste droogtemaatregelen?
* Wat zijn neveneffecten (positief en negatief) van toegepaste droogtemaatregelen </t>
  </si>
  <si>
    <t xml:space="preserve">Zouttolerantie van gewassen
* Bij welke concentratie treedt schade op bij verschillende gewassen?
* Wat zijn de neveneffecten bij beregenen met verhoogde chlorideconcentratie?
* Wat is het effect van verhoogde chlorideconcentratie in de wortelzone en wat is effect van beregening met verhoogde chlorideconcentratie?
* Wat is de businesscase? </t>
  </si>
  <si>
    <t xml:space="preserve">Verdamping
* Hoe krijgen we beter inzicht in de actuele verdamping (gewasverdamping en open waterverdamping)?
* In hoeverre kunnen we gebruik maken van daadwerkelijke neerslagtekorten in plaats van potentieel bij de duiding van droogte?
* Welke consequenties heeft beter inzicht in de actuele verdamping voor het handelingsperspectief van waterbeheerders? </t>
  </si>
  <si>
    <t xml:space="preserve">Wat is het effect van een toename van droge condities op de grondwaterkwaliteit? Hoe werken droge en natte extremen door op de samenstelling van de natuurlijke vegetatie? </t>
  </si>
  <si>
    <t>Behoefte aan ontwikkeling functiegeschiktheidskaarten voor kritieke functies als wonen, landbouw (fruitteelt, boomteelt) en eventueel hoogwaardige landbouw. Eerst kennis, dan politiek.</t>
  </si>
  <si>
    <t>Wat zijn de meekoppelkansen van droogtemaatregelen met overige gebiedsopgaven?</t>
  </si>
  <si>
    <t>Meekoppelkansen deels bekend. Overzicht van meekoppelkansen voor droogte maatregelen is nog niet beschikbaar</t>
  </si>
  <si>
    <t>Wordt groen/blauwe dooradering randvoorwaarden voor stedelijk gebied?</t>
  </si>
  <si>
    <t>Beleidsvraagstuk</t>
  </si>
  <si>
    <t>Interactie tussen de bodemdaling in de gebouwde omgeving en de waterhuishouding in het regionale, peri-urbane en stedelijke watersysteem;</t>
  </si>
  <si>
    <t>Kennisprogramma Bodemdaling</t>
  </si>
  <si>
    <t>In kaart brengen waar extra water kan worden gebufferd t.b.v. vernatting en veenaangroei. Waar mogelijk in combinatie met opzetten peil voor het tegengaan van verzilting, oxidatie en
opbarsting.</t>
  </si>
  <si>
    <t>Nieuwe technieken voor preventie, herstel funderingsschade. Daarnaast zal verkend moeten worden waar kosten belegd kunnen worden.</t>
  </si>
  <si>
    <t>In kaart brengen voor welke natuurgebieden het op korte termijn nodig is peilen op te hogen en hoe groot deze bufferzones moeten zijn.</t>
  </si>
  <si>
    <t>Optimum voor drooglegging voor Nederlandse Veenweide om CO2-eq uitstoot tot een minimum te beperken. Onderzoek naar de effectiviteit van drukdrainage en er wordt onderzoek gedaan naar de potentie om natte teelten in te zetten om bodemdaling te remmen en tegelijkertijd als nieuw verdienmodel te fungeren voor agrariërs.</t>
  </si>
  <si>
    <t>Wordt onderzocht in: Nationaal Onderzoeksprogramma Broeikasgassen Veenweiden (NOBV)</t>
  </si>
  <si>
    <t>Onderzoek naar haalbaarheid vasthouden gebiedseigen water en
aanvoer water via rivieren en peilopzet van IJsselmeer en Markermeer.</t>
  </si>
  <si>
    <t>Verkenningen RWS voor rijkswateren</t>
  </si>
  <si>
    <t>Wat is effectiviteit en optimale grootte van bufferzones rond verdrogende natuurgebieden. En wat is effect van buffergebieden op omliggende functies</t>
  </si>
  <si>
    <t>Lokale studies</t>
  </si>
  <si>
    <t>Uitwerken bekostingingsmethode voor ondersteuning agrariërs voor overgang naar andere teelten</t>
  </si>
  <si>
    <t xml:space="preserve">Waar wordt hoeveel grondwater onttrokken t.b.v. beregening en wat is de impact daarvan op Natura2000 gebieden en KRW doelstellingen? </t>
  </si>
  <si>
    <t>Verbetering van inzichten in de aard, omvang en spreiding van de problematiek, inclusief een beter inzicht in schademechanismen</t>
  </si>
  <si>
    <t>RVO/RPAF (2021)</t>
  </si>
  <si>
    <t>Nieuwe technieken en richtlijnen om data en informatie te verzamelen en te ontsluiten</t>
  </si>
  <si>
    <t>Aanpak van de problematiek: nieuwe concepten voor funderingsherstel– en schadepreventieve interventie</t>
  </si>
  <si>
    <t>RPAF (RVO)</t>
  </si>
  <si>
    <t>Wat is de haalbaarheid voor invoer van een verplichte registratie van alle
grondwateronttrekkingen, inclusief particuliere onttrekkingen?</t>
  </si>
  <si>
    <t>Hoe ontwikkelen de grondwaterstanden zich rond natuurgebieden en wat is het effect van maatregelen om de grondwaterstanden op peil te brengen en te houden</t>
  </si>
  <si>
    <t>Wat moeten de ruimtelijke afmetingen zijn van de bufferzones waarin watergebruik/verbruik beperkingen moeten gelden rond verdrogende natuurgebieden?</t>
  </si>
  <si>
    <t>Waar is de toekomstige beschikbaarheid van drinkwater beperkend voor nieuwbouw en nieuwe bedrijvigheid?</t>
  </si>
  <si>
    <t>Wat zijn (voor langere termijn) alternatieve wijzen en routes om zoetwater te verdelen en te transporteren. Wat betekent dit voor ruimteclaim voor watersysteem</t>
  </si>
  <si>
    <t>onderwerp van: Strategie Klimaatbestendige Zoetwaterverdeling Hoofdwatersysteem (KZH)</t>
  </si>
  <si>
    <t>Welke nieuwe richtlijnen gaan gelden voor buitendijkse ontwikkelingen wanneer peilen in grotere mate gaan varieren?</t>
  </si>
  <si>
    <t>onderwerp van: herijking Deltabeslissingen Zoetwater en Ijsselmeergebied, 2026</t>
  </si>
  <si>
    <t>Wat is het effect van veranderingen in landgebruik en waterbesparende maatregelen op de zoetwatervraag</t>
  </si>
  <si>
    <t>Het instrumentarium voor het klimaatthema droogte ontbreekt grotendeels.</t>
  </si>
  <si>
    <t>Zet een kennisprogramma droogte op.</t>
  </si>
  <si>
    <t>In DPRA-werkregio's gaat vooral om impact van droogte in bebouwd gebied.</t>
  </si>
  <si>
    <t xml:space="preserve">Invloed van waterberging in oppervlaktewater en andere blauwgroene maatregelen op het grondwater in de gebouwde omgeving; </t>
  </si>
  <si>
    <t xml:space="preserve">Invloed van het verlagen van regionale oppervlaktewaterpeilen op lokale grondwaterstanden,  kwel, grondwater kwaliteit en saliniteit; en heeft droogde in de gebouwde omgeving ook invloed heeft op het regionale grondwater systeem (en vice-versa), en zo ja, hoe; </t>
  </si>
  <si>
    <t xml:space="preserve">Effectieve irrigatiemethoden in de gebouwde omgeving; effectiviteit van het verhogen van het oppervlaktewaterpeil, drainage – infiltratie (DIT)riolen, infiltratiebuizen, oppervlakte irrigatie (handmatig en automatisch); </t>
  </si>
  <si>
    <t>Watervraag van de gebouwde omgeving ten behoeve van het grondwaterstandsbeheer en bodemvochtbeheer;</t>
  </si>
  <si>
    <t>Beschikbaarheid van water voor de gebouwde omgeving om grondwater / bodemvocht / oppervlaktewatertekort te beheersen – kwantiteits- en kwaliteitsproblemen;</t>
  </si>
  <si>
    <t>Leveringscapaciteit van de beschikbare waterinfrastructuur om water naar de gebouwde omgeving te brengen; zowel het oppervlaktewaternetwerk als het watervoorzieningsnetwerk;</t>
  </si>
  <si>
    <t>Vroegtijdige waarschuwingssystemen, monitoring en slimme controlesystemen, Internet of Things;</t>
  </si>
  <si>
    <t xml:space="preserve">Hoe kan de droogtebestendigheid van arme stedelijke bodems verbeterd worden; </t>
  </si>
  <si>
    <t>Hoe kunnen bouwplaatsen bouwrijp worden gemaakt op een duurzame droogte- en klimaatbestendige manier;</t>
  </si>
  <si>
    <t xml:space="preserve">Bodemverdichting, de gevolgen daarvan en methoden om dit te voorkomen; </t>
  </si>
  <si>
    <t>Behoud van (bescherming tegen droogte) archeologisch en historisch erfgoed in de ondergrond.</t>
  </si>
  <si>
    <t>Relatie tussen extreme droogte en extreme hitte; waarschijnlijkheid en causaliteit dat ze gelijktijdig voorkomen;</t>
  </si>
  <si>
    <t>Invloed van verschillende bestratingssoorten op bodemtemperatuur;</t>
  </si>
  <si>
    <t>Mogelijkheden voor het oogsten van thermische energie in de onverzadigde en ondiepe verzadigde zone;</t>
  </si>
  <si>
    <t>Schadegevoeligheid van de ondergrondse infrastructuur (kabels, leidingen voor stadsverwarming, watervoorziening en aardgas) voor lage bodemvochtgehaltes, lage grondwaterstanden en bodemdaling.</t>
  </si>
  <si>
    <t>Invloed van droogte op bodemvocht- en grondwaterkwaliteit; invloed van deze kwaliteit op biologische activiteit;</t>
  </si>
  <si>
    <t>Invloed van droogte op biochemische afbraak van stedelijke verontreinigende stoffen (PAKs, pesticiden, meststoffen, …);</t>
  </si>
  <si>
    <t>Invloed van droogte op de grondwateraanvulling kwaliteit; behoefte aan grondwaterbescherming in de gebouwde omgeving;</t>
  </si>
  <si>
    <t>Invloed van goed bodembeheer op ondergrondse ecologie, buffercapaciteit en doorlatendheid.</t>
  </si>
  <si>
    <t xml:space="preserve">Stabiliteit en draagvermogen van stedelijke bodems tijdens de bouwfase en de gebruiksfase; invloed van droogte; </t>
  </si>
  <si>
    <t>Bewerkbaarheid van de bodem bij droogte; stabiliteit van ontgravingshellingen;</t>
  </si>
  <si>
    <t xml:space="preserve">Verdichtingstechnieken, in het bijzonder voor sleuven en kuilen die in bestaande wegen worden uitgegraven; hoe is de vlakheid van (weg)oppervlakken blijvend te verbeteren, ondanks het graafwerk en de daardoor ontstane heterogeniteit in de samenstelling en verdichting van de ondergrond. </t>
  </si>
  <si>
    <t>Hoe zijn houten paalfunderingen te behouden;</t>
  </si>
  <si>
    <t xml:space="preserve">Eenvoudige, goedkope manieren om de kwaliteit van houten funderingspalen (restlevensduur) te bepalen; </t>
  </si>
  <si>
    <t>Hoe is het breken van funderingen op staal door ongelijke bodemdaling te vermijden;</t>
  </si>
  <si>
    <t>Eenvoudige, goedkope technieken voor funderingsherstel, zowel voor houten palen als voor funderingen op staal;</t>
  </si>
  <si>
    <t>Gevoeligheid van paalfunderingen voor negatieve kleef en agressiviteit van grondwater.</t>
  </si>
  <si>
    <t>Hoe vaak  is een ernstige droogte te verwachten; en hoe ernstig is die dan; hoe zal het neerslagpatroon zich ontwikkelen in relatie tot periodes van droogte;</t>
  </si>
  <si>
    <t>Wat is de invloed van verstedelijking op het neerslagregime in en om de gebouwde omgeving en daarmee op het droogtevraagstuk;</t>
  </si>
  <si>
    <t xml:space="preserve">Wat is de invloed van klimaatverandering op de kans op droogte, neerslag en hitte ; wat wordt het ‘nieuwe normaal’; </t>
  </si>
  <si>
    <t>Hoe is meteorologische droogte gerelateerd aan stedelijke hitte.</t>
  </si>
  <si>
    <t>Overleving en verspreiding van ziekteverwekkers en vector organismen in perioden van droogte (virussen, bacteriën, muggen,…) in de gebouwde omgeving; is er een toename te verwachten;</t>
  </si>
  <si>
    <t>Opkomst en verspreiding van plantenziekten in de gebouwde omgeving in perioden van droogte;</t>
  </si>
  <si>
    <t>Methoden om de verspreiding van ziekteverwekkers, vector organismen en plantenziekten te controleren en hun effectiviteit; nature-based oplossingen, pesticiden, …;</t>
  </si>
  <si>
    <t>Geestelijke gezondheid en welzijn van stadsbewoners in perioden van droogte; invloed van weersvariabiliteit op de fysieke gezondheid en het geestelijk welzijn;</t>
  </si>
  <si>
    <t>Risicobewustzijn van gezondheidsproblemen en plantenziekten gerelateerd aan droogte;</t>
  </si>
  <si>
    <t xml:space="preserve">Invloed van watervoorziening naar de gebouwde omgeving op de waterkwaliteit en de daarmee samenhangende gezondheidsrisico’s; </t>
  </si>
  <si>
    <t>Wat zijn de ruimtelijke gevolgen van droogte, bodemdaling en droogtebestendigheids­maatregelen voor het stedelijk landgebruik en de ondergronds ruimtegebruik, zowel in de gebouwde omgeving als in het peri-urbane gebied;</t>
  </si>
  <si>
    <t>Hoe is de driepuntsbenadering van veerkracht (Fratini et al. 2012) – dus inclusief droogtebestendigheid -  te operationaliseren in het ontwerp van de gebouwde omgeving;</t>
  </si>
  <si>
    <t>Welke vegetatie is aan te bevelen voor droogtebestendigheid in relatie tot bodem- en waterbeschikbaarheid en warmtereductie?</t>
  </si>
  <si>
    <t>Groen bedekte gebouwen, watervraag en droogtebestendigheid.</t>
  </si>
  <si>
    <t>Natuurbrandveiligheid en droogte in de gebouwde omgeving; wat is een natuurbrandveilige inrichting van de gebouwde omgeving; wat zijn de gevolgen voor ruimtelijke ordening en landschapsinrichting.</t>
  </si>
  <si>
    <t>Directe schade door droogte in de gebouwde omgeving; verbeterde en geverifieerde schattingen;</t>
  </si>
  <si>
    <t>Indirecte schade door droogte in de gebouwde omgeving;</t>
  </si>
  <si>
    <t>Droogteschadegevoeligheid van elementen / objecten / netwerken in de gebouwde omgeving. Kritische infrastructuur en elementen; wat heeft prioriteit voor bescherming;</t>
  </si>
  <si>
    <t>Kosten-batenanalyse van watervoorziening naar de gebouwde omgeving in tijden van droogte;</t>
  </si>
  <si>
    <t>Verzekeringsmogelijkheden voor droogteschade.</t>
  </si>
  <si>
    <t>Wie is verantwoordelijk voor paraatheid en vroegtijdige waarschuwing; wie voor het ondernemen, monitoren en evalueren van droogte – en de gevolgen daarvan - in de gebouwde omgeving;</t>
  </si>
  <si>
    <t>Hoe zit het met deze verantwoordelijkheid in tijden van een zeer extreme droogte (crisis-situatie);</t>
  </si>
  <si>
    <t xml:space="preserve">Is het wettelijk kader voldoende sterk om actie te ondernemen? Een kunnen tijdelijke maatregelen worden afgedwongen? </t>
  </si>
  <si>
    <t xml:space="preserve">Hoe is de bewustwording voor de droogteproblematiek in de gebouwde omgeving te vergroten; </t>
  </si>
  <si>
    <t xml:space="preserve">Zijn we voldoende voorbereid; wat kan er worden gedaan om de paraatheid te vergroten en daarmee schade te voorkomen; </t>
  </si>
  <si>
    <t xml:space="preserve">Is er een prioriteitenlijst of strategie om het watertekort eerlijk te verdelen over alle belanghebbenden in de gebouwde omgeving? </t>
  </si>
  <si>
    <t xml:space="preserve">Worden de infrastructurele voorzieningen die nodig zijn voor watervoorziening van de gebouwde omgeving  tijdens extreme droogte onderhouden, regelmatig getest en operationeel gehouden; </t>
  </si>
  <si>
    <t>Is droogtebeheer in de gebouwde omgeving voldoende meegenomen in beleidsstukken op alle bestuursniveaus; en is er de operationele organisatie en voldoende budget om het systeem operationeel te houden en op te treden in tijden van crisis.</t>
  </si>
  <si>
    <t xml:space="preserve">In de natuur zou de snellere plantengroei door de belasting met stikstof mogelijk kunnen worden versterkt, waardoor met name voedselarme systemen nog verder onder druk zouden kunnen komen. Een ander mogelijk effect waar pas recent onderzoek naar wordt gedaan, is verzuring van zoetwatersystemen. Onderzoek laat zien dat watervlooien, een belangrijke soort in het voedselweb, last hebben van verzuring. </t>
  </si>
  <si>
    <t xml:space="preserve">Voorbeelden: In bossen is als gevolg van de stikstofproblematiek een gebrek aan kalk in de voedselketen. Het gevolg is dat eischalen van mezen te dun zijn en kapot gaan en dat jonge mezen zulke broze botten hebben dat hun pootjes breken. Droogte maakt het probleem erger: de meest kalkrijke prooien (een aantal geleedpotigen) kunnen slecht tegen droogte en kruipen weg waardoor ze niet langer beschikbaar zijn voor de mezen. </t>
  </si>
  <si>
    <t xml:space="preserve">Seizoensverwachting droogte
* In hoeverre en op welke wijze zijn er bruikbare seizoensverwachtingen te maken voor droge periodes?
* Op welke manier kunnen seizoensverwachtingen gebruikt worden voor het (tijdig) inzetten van maatregelen? </t>
  </si>
  <si>
    <t>Update Staringreeks en BOFEK
* Wat is de kwaliteit van bestaande hydro-fysische bodemgegevens voor bodem-water-gerelateerd onderzoek?
* Op welke wijze kunnen de Staringreeks en de BOFEK regelmatig worden geüpdate?</t>
  </si>
  <si>
    <t xml:space="preserve">Wat is de invloed van dynamisch peilbeheer op de watervraag bij onderwaterdrainage? In hoeverre helpt onderwaterdrainage bij het remmen van bodemdaling? </t>
  </si>
  <si>
    <t xml:space="preserve">Met welke maatregelen kunnen we de grondwateraanvulling structureel vergroten en grondwater actiever beheren? Op welke wijze brengen we de basisdata (onder andere bodem-fysische gegevens) op orde voor modellen? </t>
  </si>
  <si>
    <t xml:space="preserve">Hoe groot mag bij weersextremen de tijdelijke afwijking zijn van de ‘ecologische randvoorwaarden’ om de samenstelling van de natuurlijke vegetatie niet (wezenlijk) aan te tasten? </t>
  </si>
  <si>
    <t xml:space="preserve">Hoeveel water gebruiken verschillende boomsoorten en andere vegetatietypen en wat betekent dat voor de lokale grondwaterstand en de verkoeling van de stad? </t>
  </si>
  <si>
    <t>Deze vraag is deels beantwoord in NKWK-KBS 2021-2022. Droogte en stedelijk groen</t>
  </si>
  <si>
    <t xml:space="preserve">Hoe kan de ondergrond optimaler benut worden voor waterbeheer? </t>
  </si>
  <si>
    <t xml:space="preserve">Hoe werkt bodemdaling door in stedelijk gebied en hoe snel gaat het? </t>
  </si>
  <si>
    <t>Bodemdaling</t>
  </si>
  <si>
    <t>Deze vraag wordt deels beantwoord in Kennisprogramma Bodemdaling</t>
  </si>
  <si>
    <t>Hoe is de aansprakelijkheid geregeld van particulieren en gemeente bij het toepassen van actief grondwaterpeilbeheer?</t>
  </si>
  <si>
    <t>Hoe maak je bewoners bewust en hoe activeer je bewoners om een eigen investering te doen voor de aanleg van een drainage/infiltratie-systeem op particulier niveau?</t>
  </si>
  <si>
    <t>Sluit aan op algemene kennis over activeren van bewoners voor klimaatadaptatie</t>
  </si>
  <si>
    <t>o.a. https://klimaatadaptatienederland.nl/kennisdossiers/inwoners-stimuleren/tips-hulpmiddelen/#:~:text=Maak%20een%20website%20of%20pagina,ook%20in%20actie%20te%20komen. en https://www.klimaatadaptatiebrabant.nl/ik-ben-professional/e-learning/inwoners-activeren-tot-klimaatadaptie/landingspagina</t>
  </si>
  <si>
    <t xml:space="preserve">Hoe kunnen succesvolle maar kleinschalige toepassingen zoals in Dordrecht worden opgeschaald naar stads- en landelijk niveau? </t>
  </si>
  <si>
    <t xml:space="preserve">Gedeeltelijk bekend in gemeenten zoals Dordrecht </t>
  </si>
  <si>
    <t xml:space="preserve">Dit antwoord is gedeeltelijk bekend in gemeente Dordrecht </t>
  </si>
  <si>
    <t xml:space="preserve">Hoe kom je van reageren op problemen naar een stadsbrede en proactieve aanpak? </t>
  </si>
  <si>
    <t>Welke nieuwe landgebruiksketens zijn kansrijk in gebieden die vernat moeten worden en hoe gaan we die ontwikkelen?</t>
  </si>
  <si>
    <t>Overtreft verdamping door bomen &amp; gewassen toegenomen jaarlijkse neerslag? Of allen in de zomer?</t>
  </si>
  <si>
    <t>Moeten we bosbeheer richten op droogtebestendige bomen inheems of zuidelijke soorten?</t>
  </si>
  <si>
    <t>Behoefte aan verhardingskaarten</t>
  </si>
  <si>
    <t>Behoeft aan biodiversiteit monitoring en wat zijn de effecten van droogte?</t>
  </si>
  <si>
    <t>Hoe vergroot droogte (en uitdroging van groen) de hitte opgave?</t>
  </si>
  <si>
    <t>Hoe je kun je stedelijk groen beschermen voor uitdroging wanneer er een onttrekkingsverbod voor beregening wordt uitgezet.</t>
  </si>
  <si>
    <t>Behoud van natuur zoals beschreven in regels botst met droogte. Mag in dat geval ander groen?</t>
  </si>
  <si>
    <t>Welke aanpak past bij droogte problematiek bij grondwater &lt;10 m – mv (verdroging van loss/bovengrond)?</t>
  </si>
  <si>
    <t>Hoe weet je hoeveel extra water je kunt bergen in de bodem? (sigarendoos berekening).</t>
  </si>
  <si>
    <t>Welk groen is droogtebestendig en goed bij wateroverlast (of hoe kies je je groensoort)?</t>
  </si>
  <si>
    <t>Kun je in groen aanplant bijdragen aan veerkrachtig groen? (bijvoorbeeld diep laten wortelen door bepaalde manier / timing van aanplant).</t>
  </si>
  <si>
    <t>Hoe kun je water vasthouden in natte periode, zodat bij droogte minder / beperkt schade optreedt?</t>
  </si>
  <si>
    <t>Hoe moet je omgaan met toename droogte en extreme neerslag tegelijk?</t>
  </si>
  <si>
    <t>Hoe moet je omgaan met de jaar-op-jaar variatie in neerslag / droogte?</t>
  </si>
  <si>
    <t>Hoe moet je omgaan met onzekerheid / range in scenario’s m.b.t. droogte? meteorologische / hydrologische ….droogte?</t>
  </si>
  <si>
    <t>Wat is een eerlijke verdeling water over land in de tijd?</t>
  </si>
  <si>
    <t>Wordt de stresstest verder ontwikkeld voor droogte? Bijv. in rivierengebied speelt grondwater grote rol! (bodemdaling, klink)</t>
  </si>
  <si>
    <t>Wat is het effect van waterdoorlatende kadermuren op grondwaterstand i.r.t. funderingen</t>
  </si>
  <si>
    <t>Wat zijn de gevolgen van droogte op funderingen bruggen en kademuren?</t>
  </si>
  <si>
    <t>Welke maatregelen zijn te nemen in relatie tot verzakkende wegen door droogte om levensduur te verlengen zonder grote ingrepen te doen?</t>
  </si>
  <si>
    <t>Wat is het effect van Stadswerken / WKO op bodemvocht en bodemleven?</t>
  </si>
  <si>
    <t>Hoe kan water van pieken vastgehouden /geïnfiltreerd worden?</t>
  </si>
  <si>
    <t>Hoe kan regenwater beter benut worden voor toepassing in huis? Waarom kan dit in Vlaanderen wel en in NL niet?</t>
  </si>
  <si>
    <t>Hoe lang moeten we droogte tegen gaan, of moeten we bewegen naar een meer droogte bestendige landbouw – Toegang tot vers water blijft hierbij wel het hoofddoel toch?</t>
  </si>
  <si>
    <t>Welke bomen doen het over 80 jaar nog goed en wat betekent dit voor biodiversiteit en oude adagiums, zoals voorkeur voor inheemse soorten?</t>
  </si>
  <si>
    <t>Wat zijn goede anti-verdrogingsmaatregelen (op de Horst)?</t>
  </si>
  <si>
    <t>Wat zou onze ambitie moeten zijn om zo min mogelijk schade te hebben? (per overheid)</t>
  </si>
  <si>
    <t>Welke organisatie / overheden hebben welke bevoegdheden en instrumenten om droogte aan te pakken.</t>
  </si>
  <si>
    <t>Hoe stimuleer je zuinig watergebruik bij nieuwbouw (gebruik regenwater)?</t>
  </si>
  <si>
    <t>Hoe organiseren we benodigde functieverandering met elkaar?</t>
  </si>
  <si>
    <t>Hoe kun je droogte goed meenemen aan de voorkant van ruimtelijke projecten?</t>
  </si>
  <si>
    <t>Gegeven droogte effecten &amp; maatregelen : Wat zijn kansrijke en kansarme gebieden?</t>
  </si>
  <si>
    <t>Hoe zien natuur + waterkwaliteitsambities er over meer dan 10 jaar uit?</t>
  </si>
  <si>
    <t>Wat is het effect van landbouw in een verdrogend gebied? Wat zijn kansen en problemen?</t>
  </si>
  <si>
    <t>Hoe combineer je opgaven als biodiversiteit, droogte, hitte, warmte- energie etc.?</t>
  </si>
  <si>
    <t>Waar komt nog water vandaan en hoe zetten we dat zo goed als mogelijk in?</t>
  </si>
  <si>
    <t>Hoe krijgen waterschappen zover dat ze op actief grondwaterbeheer gaan sturen?</t>
  </si>
  <si>
    <t>Hoe zit het met de verdringingsreeks voor onttrekkingen? Kunnen wij met zuiveren bijvoorbeeld industriebehoefte voorzien?</t>
  </si>
  <si>
    <t>Hoe combineer je het droogte vraagstuk met de wateroverlast opgave?</t>
  </si>
  <si>
    <t>Hoe optimaliseren we de sponswerking die nodig is voor grootschalige vergroening van stedelijk gebied?</t>
  </si>
  <si>
    <t>Hoe maken we de watervraag van drinkwaterbedrijven standaard, structureel, integraal onderdeel van de ruimtelijke planvorming? In elk ruimtelijk plan.</t>
  </si>
  <si>
    <t>Wat betekent droogte voor groenbeheer en wortelopdruk?</t>
  </si>
  <si>
    <t>Plus, min, ...</t>
  </si>
  <si>
    <t>getal</t>
  </si>
  <si>
    <t>p</t>
  </si>
  <si>
    <t>m</t>
  </si>
  <si>
    <t>Tot wanneer (jaar) en bij welke zeespiegelstijging (m) is Nederland houdbaar en leefbaar?</t>
  </si>
  <si>
    <t>Tot wanneer (jaar) en bij welke zeespiegelstijging (m) is Nederland houdbaar en leefbaar nn tegen welke maatschappelijke kosten? Hoe in deltascenario’s beleggen?</t>
  </si>
  <si>
    <t>Financiële investeringen, betrekken financiele sector, instrumenten…</t>
  </si>
  <si>
    <t>Spoor 2’ briefadvies woningbouw en klimaatadaptatie, Deltacommissaris (2021)</t>
  </si>
  <si>
    <t xml:space="preserve">Is onderwerp in: Kennisprogramma Zeespiegelstijging. </t>
  </si>
  <si>
    <t>Kennisrotonde kennisprogramma DPRA (Platform Samen Klimaatbestendig, 2020)</t>
  </si>
  <si>
    <t>Hoe kunnen we ontwerpen adaptief maken, dat wil zeggen, uitbreidbaar, verplaatsbaar, ophoogbaar, om daarmee op veranderende omstandigheden te kunnen inspelen, en om daarmee de vier adaptatie oplossingsrichtingen open te houden?</t>
  </si>
  <si>
    <t xml:space="preserve">Kennisprogramma Zeespiegelstijging (2021) </t>
  </si>
  <si>
    <t>DPZW</t>
  </si>
  <si>
    <t>Wat is effect van ZSS op de (daardoor noodzakelijke) ruimtelijke ontwikkeling van de Rijn-Maas monding?</t>
  </si>
  <si>
    <t>Hoe kunnen we het lange-termijn perspectief een plek geven in de investeringsbeslissingen van de komende jaren, bijvoorbeeld in de woningbouw? En hoe zorgen we ervoor dat we hierbij alle vier de adaptatierichtingen voor de toekomst open houden? Welke gedragsverandering vereist dit bij bestuurders en private investeerders en wat is hiervoor nodig?</t>
  </si>
  <si>
    <t>Hoe kunnen we de onzekerheid in het lange-termijn perspectief hanteerbaar maken? Zijn er voorbeelden van projecten die illustreren wat nu aanpassen extra kost ten opzichte van vermeden schade of aanpassingskosten later?</t>
  </si>
  <si>
    <t>Welk mogelijke drivers kunnen bijdragen aan een transitie naar een grotere spreiding van de woningbouwopgave over Nederland?</t>
  </si>
  <si>
    <t xml:space="preserve">Tot wanneer is het nog zinvol om maatregelen te treffen voor de  natuurwaarden in het nu nog zoete Volkerak-Zoommeer? </t>
  </si>
  <si>
    <t>Welke natuurdoeltypen kunnen prioritair zijn in een te ontwikkelen stabiel en samenhangend ecologisch netwerk van grote wateren (Nederland - Deltaland) in een toekomst waarin klimaatverandering zich manifesteert?</t>
  </si>
  <si>
    <t>Hoe kunnen we ons aanpassen aan versnelde zeespiegelstijging en toenemende weersextremen?</t>
  </si>
  <si>
    <t xml:space="preserve">De stijging van de zeespiegel is een opgave op (inter)nationaal niveau, waarvan werd gezegd dat de gevolgen voor Nederland wellicht gedifferentieerd zouden moeten worden naar regio’s en sectoren. </t>
  </si>
  <si>
    <t>Wanneer moeten de moeilijke beslissende ruimtelijke keuzes worden gemaakt? En hoe onderbouw je deze? En ook: wie is beslisser?</t>
  </si>
  <si>
    <t>Hoe lang kunnen we met de Haarlemmermeerpolder door?</t>
  </si>
  <si>
    <t>Welke alternatieve scenario’s zijn er om o.a. de Haarlemmermeerpolder aan te passen op Water en Bodem Sturend?</t>
  </si>
  <si>
    <t>Wat zijn de bottlenecks/ barrieres waardoor niet klimaatadaptief wordt gebouwd?</t>
  </si>
  <si>
    <t>Behoefte positieve toekomstbeelden of vergezichten - met welke vergezichten moeten we rekening houden?</t>
  </si>
  <si>
    <t>Waarom wordt Meerlaagsveiligheid (MLV) nog zo weinig meegenomen/uitgevoerd?</t>
  </si>
  <si>
    <t>Welke beslissingsondersteunende integrale kennis is nodig en beschikbaar om de klimaatadaptatieve ruimtelijke (bouw) keuzes te maken?</t>
  </si>
  <si>
    <t>Hoe stellen we de juiste prioriteiten in de ruimte?</t>
  </si>
  <si>
    <t>Welke ruimtelijke kansen in het gebied blijven over?</t>
  </si>
  <si>
    <t>hieronder valt ook: wetgeving, maken/uitvoeren beleid, normen, proces, organisatie, meekoppelen</t>
  </si>
  <si>
    <t>Algemene werking van systemen, niet gericht op specifieke lokale situatie</t>
  </si>
  <si>
    <t>hieronder valt ook: verzekeren, kosten/baten, schaderamingen, verdienmodellen, investeren</t>
  </si>
  <si>
    <t>Strategische keuze, Ruimtelijke ordening, adaptatie strategie, ambities</t>
  </si>
  <si>
    <t>hieronder valt ook: water, bodem, bio, technieken, maatregelen, ontwerp, technisch beheer, monitoring</t>
  </si>
  <si>
    <t>Lokaal functioneren en ingrepen in het systeem (eventueel volgend uit strategische keuzes)</t>
  </si>
  <si>
    <t>hieronder valt ook: sociale aspecten, bewustwording, communicatie, informatievoorziening, gedrag</t>
  </si>
  <si>
    <t>Ontbrekende data</t>
  </si>
  <si>
    <t>als iets bij overheden beschikbaar is, is het dat het ook al bij kennisinstelling/adviesbureau</t>
  </si>
  <si>
    <t>Niveau</t>
  </si>
  <si>
    <t>Schaal niveau waarop / verantwoordelijke waarvoor antwoord op vraag relevant is</t>
  </si>
  <si>
    <t>Van der Ree et al. (2022). Plan van Aanpak Onderzoekprogramma Klimaatverandering en gezondheidseffecten. RIVM-briefrapport 2022-0030. DOI 10.21945/RIVM-2022-0030</t>
  </si>
  <si>
    <t>Klimaatadaptief bouwen</t>
  </si>
  <si>
    <t xml:space="preserve">Bodemdaling </t>
  </si>
  <si>
    <t>Water bodem sturend</t>
  </si>
  <si>
    <t xml:space="preserve">1. NAS-bollenschema’s en kwalitatieve beschrijving van gevolgen klimaatverandering voor sectoren: visualisaties van de gevolgen van klimaatverandering, zoals geïdentificeerd in de eerste nationale klimaatrisicoanalyse en -beoordeling van 2015, aangevuld op basis van ‘expert judgement’. De bollenschema’s zijn toegankelijk door een interactieve adaptatietool. Provincies en regio’s gebruiken de tool bij het voorbereiden van adaptatie- of risicodialogen en bij het maken van regionale adaptatiestrategieën. 
2. Kennisdossier Vitale en Kwetsbare functies: hoe kunnen we deze functies beschermen tegen bedreigingen van overstroming, wateroverlast, droogte en hitte? </t>
  </si>
  <si>
    <t>1. https://klimaatadaptatienederland.nl/overheden/nas/adaptatietool/ 
2. https://klimaatadaptatienederland.nl/kennisdossiers/vitale-kwetsbare-functies/</t>
  </si>
  <si>
    <t>Ligtvoet et al. 2013. Aanpassen met beleid. Bouwstenen voor een integrale visie op klimaatadaptatie. PBL</t>
  </si>
  <si>
    <t>NAS 2016. Aanpassen met ambitie</t>
  </si>
  <si>
    <t>Beschikbaar via Kennisportaal of vergelijkbare website/tool</t>
  </si>
  <si>
    <t xml:space="preserve">Niet beschikbaar, nog te ontwikkelen kennis / 
Te gebruiken tussenproducten volgens NAS (2018) zijn: adviezen uit de sector met betrekking tot beleid, onderzoek en handelingsperspectieven. </t>
  </si>
  <si>
    <t>NAS 2018. Uitvoeren met ambitie. Uitvoeringsprogramma 2018 – 2019</t>
  </si>
  <si>
    <t>Samen Klimaatbestendig (2021)</t>
  </si>
  <si>
    <t>Voortgangsrapportage DPRA (2021) – O.b.v. gesprekken met de DPRA-werkregio’s</t>
  </si>
  <si>
    <t>Kennisagenda DPRA – Kennisrotonde/ kennislandschap</t>
  </si>
  <si>
    <t>Samen Klimaatbestendig (2020)</t>
  </si>
  <si>
    <t>Sweco et al. (2021)</t>
  </si>
  <si>
    <t>Westera (2018)</t>
  </si>
  <si>
    <t>PBL (2013)</t>
  </si>
  <si>
    <t>NAS (2016)</t>
  </si>
  <si>
    <t>NAS (2018)</t>
  </si>
  <si>
    <t>NAS (2020)</t>
  </si>
  <si>
    <t xml:space="preserve">Workshop KA KA Ronde 1 (2022) </t>
  </si>
  <si>
    <t xml:space="preserve">Workshop KA KA Ronde 2 (2022) </t>
  </si>
  <si>
    <t xml:space="preserve">Naar een voorstel voor programmering van onderzoek naar klimaatrisico’s </t>
  </si>
  <si>
    <t>Van der Ree et al. (2022)</t>
  </si>
  <si>
    <t>Nationaal perspectief klimaatadaptatie; Groeiende opgave in een snel veranderende omgeving</t>
  </si>
  <si>
    <t>Meekoppelen</t>
  </si>
  <si>
    <t>Nationale Wetenschapsagenda; Klimaat &amp; Natuur. Call for proposals</t>
  </si>
  <si>
    <t xml:space="preserve">Nationale Wetenschapsagenda - Thema: Klimaatadaptatie en gezondheid; Een gezonde leefomgeving voor mensen, dieren en planten in tijden van klimaatverandering. Call for proposals. </t>
  </si>
  <si>
    <t>Wordt onderzocht in programma's onder NWA Klimaat en natuur. 
Het onderzoek zal de maatschappelijke en institutionele implicaties en inbedding van klimaat en natuurpositieve interventies en opties in kaart brengen.</t>
  </si>
  <si>
    <t>Klimaat en natuur</t>
  </si>
  <si>
    <t>Wordt onderzocht in programma's onder NWA Klimaat en natuur. 
In het onderzoek zal gezocht worden naar opties en strategieën die in de praktijk een positieve bijdrage leveren aan zowel klimaatmitigatie en klimaatadaptie, het behoud en ontwikkeling van de biodiversiteit, en welzijn en welvaart.</t>
  </si>
  <si>
    <t>Wordt onderzocht in programma's onder NWA Klimaat en natuur. 
Het onderzoek richt zich op de complexe en wederzijdse effecten en relaties tussen veranderingen in klimaat en veranderingen in biodiversiteit en ecosystemen.</t>
  </si>
  <si>
    <t>Klimaatadaptatie en gezondheid</t>
  </si>
  <si>
    <t>Wordt onderzocht in programma's onder NWA Klimaatadaptatie en gezondheid. Het onderzoek draagt bij aan het identificeren, formuleren en implementeren van samenhangende handelingsopties voor publieke en/of private actoren gericht op omgaan met effecten van klimaatverandering in relatie tot gezondheid en een gezonde leefomgeving. De call maakt onderscheid tussen stedelijk en landelijk gebied.</t>
  </si>
  <si>
    <t xml:space="preserve">https://www.nwo.nl/onderzoeksprogrammas/nationale-wetenschapsagenda/thematische-programmering/klimaat-en-natuur </t>
  </si>
  <si>
    <t xml:space="preserve">Nog niet bekend. </t>
  </si>
  <si>
    <t>hulpinstrument met ervaringen, voorbeelden en tools</t>
  </si>
  <si>
    <t>Zie hiervoor de Routekaart Risicodialoog. Versie routekaart is 1.0 (december 2019), inmiddels is veel meer ervaring opgedaan met klimaatgesprekken en risicodialogen.</t>
  </si>
  <si>
    <t>https://www.nwo.nl/onderzoeksprogrammas/nationale-wetenschapsagenda/thematische-programmering/klimaatadaptatie-en-gezondheid</t>
  </si>
  <si>
    <t xml:space="preserve">Ministerie van LNV en NWO </t>
  </si>
  <si>
    <t>Lopend (2022-2028)
Budget: €3.438.000</t>
  </si>
  <si>
    <t xml:space="preserve">Nog geen onderzoeksprojecten van start gegaan. </t>
  </si>
  <si>
    <t>Twee lopende onderzoeksprojecten: 
1. BluE and greeN Infrastructure desiGned to beat the urbaN heat (BENIGN); Prof. dr. Erwin van der Krabben, Radboud Universiteit
2. CliMate AdaptatioN for HealThy Rural Areas (MANTRA); Prof. dr. Pim Martens, Maastricht University</t>
  </si>
  <si>
    <t>Actieprogramma klimaatadaptatie landbouw</t>
  </si>
  <si>
    <t>https://www.rijksoverheid.nl/documenten/publicaties/2020/01/30/actieprogramma-klimaatadaptatie-landbouw</t>
  </si>
  <si>
    <t>Meerjarig programma met een looptijd tot 2030</t>
  </si>
  <si>
    <t>Ministerie van LNV</t>
  </si>
  <si>
    <t>Klimaatadaptatie in de landbouw</t>
  </si>
  <si>
    <t>WUR (2022)</t>
  </si>
  <si>
    <t xml:space="preserve">WUR (2022) verslaat de stand van zaken van de uitvoering van het LNV actieprogramma klimaatadaptatie landbouw tot en met 2021. Geconstateerd wordt dat binnen het kennisdomein het inzicht in risico’s en knelpunten vrijwel compleet is. Aan de praktijkzijde (toepassing) bestaat een vergevorderd beeld van het handelingsperspectief t.a.v. het watervraagstuk. Ook is er groeiende aandacht voor de rol van de bodemgesteldheid. In de praktijk wordt er minder aandacht besteed aan de klimaatrisico’s voor agrarische productiesystemen. Zowel aan de kennis als praktijkzijde is er nog maar beperkt inzicht in de kansen en nieuwe perspectieven die klimaatverandering voor de landbouw biedt. </t>
  </si>
  <si>
    <t xml:space="preserve">Kranendonk, Remco; Verstand, Daan; Boer, Tineke de (2022). Inventarisatie Actieprogramma klimaatadaptatie landbouw. Risico's, knelpunten en kansen: de stand van zaken. Wageningen Environmental Research Rapport 3175 - 77. </t>
  </si>
  <si>
    <t>https://library.wur.nl/WebQuery/wurpubs/600414</t>
  </si>
  <si>
    <t>Klimaatadaptatie en natuur</t>
  </si>
  <si>
    <t>KAN-Team (2021)</t>
  </si>
  <si>
    <t xml:space="preserve">Actielijnen klimaatadaptatie natuur. Interbestuurlijk projectteam Klimaatadaptatie Natuur (KAN): IPO, UvW, VNG, LNV en IenW. </t>
  </si>
  <si>
    <t>IenW, LNV, IPO, UvW, VNG</t>
  </si>
  <si>
    <t xml:space="preserve">Kennis- en Innovatieagenda Landbouw, Water, Voedsel. Topsectoren Agri &amp; Food, Tuinbouw &amp; Uitgangsmaterialen en Water &amp; Maritiem. </t>
  </si>
  <si>
    <t>KIA LWV (2021)</t>
  </si>
  <si>
    <t>Klimaatbestendig landelijk gebied</t>
  </si>
  <si>
    <t>Klimaatbestendig stedelijk gebied</t>
  </si>
  <si>
    <t>Waterkwaliteit</t>
  </si>
  <si>
    <t>https://kia-landbouwwatervoedsel.nl/</t>
  </si>
  <si>
    <t>Kennis- en Innovatieagenda Landbouw, Water, Voedsel</t>
  </si>
  <si>
    <t>Lopend (2020 - 2023)</t>
  </si>
  <si>
    <t xml:space="preserve">https://klimaatadaptatienederland.nl/kennisdossiers/cultureel-erfgoed/ </t>
  </si>
  <si>
    <t>Beschikbaar in het Kennisdossier Cultureel Erfgoed op het Kennisportaal en in rapportage van onderzoeksproject uit NKWK-KBS-programma 2021</t>
  </si>
  <si>
    <t>Website en Publicatie (rapport)</t>
  </si>
  <si>
    <t>CAS, Overland, RIGO, RIVM, Sweco, WenR</t>
  </si>
  <si>
    <t>Uitgevoerd</t>
  </si>
  <si>
    <t xml:space="preserve">Publicatie: NKWK Klimaatbestendige Stad 2021 – Kansen van cultuurhistorie. CAS, Overland, RIGO, RIVM, Sweco, WenR. Januari 2022. </t>
  </si>
  <si>
    <t>Website, Publicaties (rapporten) en tools</t>
  </si>
  <si>
    <t>Beschikbaar in het Kennisdossier Groen in de Stad op het Kennisportaal en in rapportages van onderzoeksprojecten uit NKWK-KBS-programma: 
- Toolbox Klimaatbestendige Stad
- Kennisbank Groenblauwe netwerken
- Droogte en groen in stad</t>
  </si>
  <si>
    <t>Lopende projecten: 
- Effectief groen voor klimaatadaptatie in de stad. Topsector Tuinbouw &amp; uitgangsmaterialen. 
- Kennisbank Groenblauwe netwerken. NKWK-KBS</t>
  </si>
  <si>
    <t>- Topsector Tuinbouw &amp; uitgangsmaterialen.
- NKWK-KBS</t>
  </si>
  <si>
    <t>- Lopend (2019-2023)
- Lopend (2020-2024)</t>
  </si>
  <si>
    <t>Gedeeltelijk beschikbaar bij kennisinstelling/adviesbureaus en in rapportages van onderzoeksprojecten uit NKWK-KBS-programma: 
- Toolbox Klimaatbestendige Stad
- Kennisbank Groenblauwe netwerken
- Droogte en groen in stad</t>
  </si>
  <si>
    <t xml:space="preserve">https://klimaatadaptatienederland.nl/overheden/nkwk-kbs/overzicht-ontwikkelde-kennis/ </t>
  </si>
  <si>
    <t>Lopend project: Kennisbank Groenblauwe netwerken. NKWK-KBS</t>
  </si>
  <si>
    <t>NKWK-KBS</t>
  </si>
  <si>
    <t>Lopend (2020-2024)</t>
  </si>
  <si>
    <t>Gedeeltelijk beschikbaar bij kennisinstelling/adviesbureaus en in rapportages van onderzoeksprojecten uit NKWK-KBS-programma: 
- Toolbox Klimaatbestendige Stad
- Groene Batenplanner</t>
  </si>
  <si>
    <t>Product / Project / Programma</t>
  </si>
  <si>
    <t xml:space="preserve">Rapport: NKWK-KBS (2019). Op weg naar een klimaatbestendige leefbare stad; samen met gebruikers werken aan MKBA-tool klimaatadaptatiemaatregelen. RIVM, Deltares, WUR, Tauw, Ecorys. </t>
  </si>
  <si>
    <t xml:space="preserve">NKWK-KBS: RIVM, Deltares, WUR, Tauw, Ecorys. </t>
  </si>
  <si>
    <t xml:space="preserve">Afgerond. </t>
  </si>
  <si>
    <t xml:space="preserve">https://klimaatadaptatienederland.nl/kennisdossiers/omgevingswet/ </t>
  </si>
  <si>
    <t>Website</t>
  </si>
  <si>
    <t xml:space="preserve">Gedeeltelijk beschikbaar bij lokale/regionale overheid. Zie ook Kennisdossier Bodemdaling op het Kennisportaal. </t>
  </si>
  <si>
    <t xml:space="preserve">https://klimaatadaptatienederland.nl/kennisdossiers/bodemdaling/ </t>
  </si>
  <si>
    <t xml:space="preserve">Gedeeltelijk beschikbaar bij lokale/regionale overheid. Zie ook Kennisdossier 'Inwoners stimuleren' op het Kennisportaal. </t>
  </si>
  <si>
    <t xml:space="preserve">https://klimaatadaptatienederland.nl/kennisdossiers/inwoners-stimuleren/ </t>
  </si>
  <si>
    <t xml:space="preserve">Gedeeltelijk beschikbaar bij lokale/regionale overheid. Zie ook Kennisdossier 'Klimaatadaptatie en de omgevingswet' op het Kennisportaal. </t>
  </si>
  <si>
    <t xml:space="preserve">Gedeeltelijk beschikbaar bij kennisinstelling/adviesbureau. Zie ook Kennisdossier 'Klimaatadaptatie en de omgevingswet' op het Kennisportaal. </t>
  </si>
  <si>
    <t xml:space="preserve">NKWK-KBS (2020). Handreiking Slim Koppelen; klimaatadaptatie voor gemeenten.  </t>
  </si>
  <si>
    <t>WeNR, Arcadis, Tauw, Sweco, TNO, Atelier Groenblauw, Deltares, RIVM</t>
  </si>
  <si>
    <t>Publicatie (rapport)</t>
  </si>
  <si>
    <t xml:space="preserve">Gedeeltelijk beschikbaar bij lokale/regionale overheid. Er is in 2020 een handreiking over meekoppelen opgesteld door het NKWK-KBS programma. </t>
  </si>
  <si>
    <t xml:space="preserve">Gedeeltelijk beschikbaar bij kennisinstelling/adviesbureau. Er is in 2020 een handreiking over meekoppelen opgesteld door het NKWK-KBS programma. Zie ook Kennisdossier 'Klimaatadaptatie en de omgevingswet' op het Kennisportaal. </t>
  </si>
  <si>
    <t xml:space="preserve">https://klimaatadaptatienederland.nl/hulpmiddelen/overzicht/handreiking-slim-koppelen/ 
https://klimaatadaptatienederland.nl/kennisdossiers/omgevingswet/ </t>
  </si>
  <si>
    <t>- Website
- Publicatie (rapport)</t>
  </si>
  <si>
    <t>https://kia-landbouwwatervoedsel.nl/
https://klimaatadaptatienederland.nl/kennisdossiers/stedelijke-waterkwaliteit/</t>
  </si>
  <si>
    <t>- Website
- Publicaties (rapporten)</t>
  </si>
  <si>
    <t>KIA LWV (2021) programmeert onderzoek naar:
1. Klimaatadaptieve systeemkennis bodem – water – atmosfeer;
2. Vergroten regionale waterzelfvoorzienendheid;
3. Landgebruik op basis van water- en bodemgeschiktheid;
4. Omgaan met (extreme) droogte.</t>
  </si>
  <si>
    <t>KIA LWV (2021) programmeert onderzoek naar:
1. Veredelen van stresstolerante, klimaatbestendige gewassen geschikt voor extreme droogte, verzilting, vernatting of tijdelijke overstroming;
2. Klimaatgerelateerde teeltadviezen;
3. Invloed klimaatverandering en adaptatie veeteelt;
4. Adaptatie akkerbouw en glastuinbouw (Glastuinbouw waterproof);
5. Financiële mechanismen;
6. Consumentengedrag</t>
  </si>
  <si>
    <t>KIA LWV (2021) programmeert onderzoek naar:
1. Het versnellen van de adaptatie-opgave in stedelijk gebied (stakeholderselectie en governance-analyse);
2. Systeemaanpak en sluiten stedelijke waterkringloop;
3. Meerwaarde van groen en blauw / Greening the city;
4. Natuur-inclusieve, waterrobuuste en klimaatbestendige verstedelijking;
5. Handelingsperspectieven voor droogte en hitte in de stad;
6. Water en energie in de stad</t>
  </si>
  <si>
    <t>- NKWK-KBS-rapport door Arcadis, RHDHV, Tauw, RIVM, Deltares, Stichting CAS. 
- Onderzoek door Kennis- en Innovatieagenda Landbouw, Water, Voedsel</t>
  </si>
  <si>
    <t>- NKWK-KBS onderzoek is afgerond. 
- KIA LWV onderzoek is lopend (2020 - 2023)</t>
  </si>
  <si>
    <t>Rapport: NKWK-KBS (2022). Stedelijke Waterkwaliteit, Klimaat en Adaptatie. I-Report. 
Voorts programmeert KIA LWV (2021) onderzoek naar:
1. Waterkwaliteit - kaderstelling en monitoring;
2. Emissiebeperking huishoudelijk afvalwater en stedelijke diffuse bronnen;
3. Ketenaanpak industrie – naar nul emissie;
4. Zuiveren en ketenaanpak land- en tuinbouw;
5. Alternatieve bronnen en zuiveringstechnologie voor klimaatbestendige drinkwatervoorziening.</t>
  </si>
  <si>
    <t xml:space="preserve">Gedeeltelijk beschikbaar bij lokale/regionale overheid. Zie ook Kennisdossier 'Water en bodem als basis: een transitie' op het Kennisportaal. </t>
  </si>
  <si>
    <t>https://klimaatadaptatienederland.nl/kennisdossiers/water-bodem-basis/</t>
  </si>
  <si>
    <t>Website, publicaties, voorbeelden</t>
  </si>
  <si>
    <t xml:space="preserve">NAS-bollenschema’s en kwalitatieve beschrijving van gevolgen klimaatverandering voor sectoren: visualisaties van de gevolgen van klimaatverandering, zoals geïdentificeerd in de eerste nationale klimaatrisicoanalyse en -beoordeling van 2015, aangevuld op basis van ‘expert judgement’. De bollenschema’s zijn toegankelijk door een interactieve adaptatietool. Provincies en regio’s gebruiken de tool bij het voorbereiden van adaptatie- of risicodialogen en bij het maken van regionale adaptatiestrategieën. 
Zie ook Kennisdossier 'Monitoring van klimaatadaptatie' op het Kennisportaal. </t>
  </si>
  <si>
    <t>https://klimaatadaptatienederland.nl/overheden/nas/adaptatietool/ 
https://klimaatadaptatienederland.nl/kennisdossiers/monitoring/</t>
  </si>
  <si>
    <t xml:space="preserve">Websites, publicaties, tool </t>
  </si>
  <si>
    <t xml:space="preserve">Website, publicaties, tool </t>
  </si>
  <si>
    <t xml:space="preserve">NKWK-KBS (2022). Monitoren lokale klimaatbestendigheid. </t>
  </si>
  <si>
    <t xml:space="preserve">Deltares, GovernEUR, Tauw, Sweco, Stichting CAS. </t>
  </si>
  <si>
    <t xml:space="preserve">NKWK-KBS-onderzoek is afgerond. </t>
  </si>
  <si>
    <t xml:space="preserve">Gedeeltelijk beschikbaar bij kennisinstelling/adviesbureau. Zie ook Kennisdossier 'Monitoring van klimaatadaptatie' op het Kennisportaal. </t>
  </si>
  <si>
    <t xml:space="preserve">https://klimaatadaptatienederland.nl/kennisdossiers/monitoring/ </t>
  </si>
  <si>
    <t>Website, publicatie</t>
  </si>
  <si>
    <t xml:space="preserve">Website, kennisdossier, rapporten, tool </t>
  </si>
  <si>
    <t xml:space="preserve">NKWK-KBS (2020). Thema Vitaal en Kwetsbaar. Verantwoordingsrapportage. </t>
  </si>
  <si>
    <t xml:space="preserve">Deltares, Universiteit Twente, Arcadis, Stichting CAS, RHDHV. </t>
  </si>
  <si>
    <t>Afgerond</t>
  </si>
  <si>
    <t xml:space="preserve">https://klimaatadaptatienederland.nl/kennisdossiers/vitale-kwetsbare-functies/ </t>
  </si>
  <si>
    <t xml:space="preserve">Is op hoofdlijnen onderzocht in het programma NKWK-KBS (2020)  naar vitale en kwetsbare infrastructuur . Zie het Kennisdossier 'Vitale en Kwetsbare functies' op het Kennisportaal. </t>
  </si>
  <si>
    <t>Website, publicaties</t>
  </si>
  <si>
    <t>Keuzes maken</t>
  </si>
  <si>
    <t>Effecten en effectiviteit van maatregelen</t>
  </si>
  <si>
    <t xml:space="preserve">Vaardigheden en capaciteit </t>
  </si>
  <si>
    <t>Integraal werken</t>
  </si>
  <si>
    <t xml:space="preserve">NKWK-KBS (2020). Kennisagenda Klimaatbestendige stad. Groeidocument versie 10. Nationaal Kennis- en innovatieprogramma Water en Klimaat. Projectteam NKWK-KBS. </t>
  </si>
  <si>
    <t xml:space="preserve">Workshop Kennisagenda Klimaatadaptatie (2022). Georganiseerd door Deltares in opdracht van het Ministerie van IenW. Begeleiding door Stroom en Onderstroom.  Gehouden op 12 december 2022. Utrecht. Kennisvragen getoetst en aangevuld in twee ronden. Ronde 1. </t>
  </si>
  <si>
    <t xml:space="preserve">Workshop Kennisagenda Klimaatadaptatie (2022). Georganiseerd door Deltares in opdracht van het Ministerie van IenW. Begeleiding door Stroom en Onderstroom.  Gehouden op 12 december 2022. Utrecht. Kennisvragen getoetst en aangevuld in twee ronden. Ronde 2. </t>
  </si>
  <si>
    <t xml:space="preserve">Bron: </t>
  </si>
  <si>
    <t>Referentie:</t>
  </si>
  <si>
    <t>Verzilting</t>
  </si>
  <si>
    <t>Welke keuzes hebben invloed op de zoetwaterverdeling t.b.v. bestrijding verzilting, en wat zijn de eerste transitiegebieden waar beperkte zoetwateraanvoer gaat knellen?</t>
  </si>
  <si>
    <t>Wat zijn per gebied de mogelijkheden om de zelfvoorzienendheid in zoetwater te vergroten. Qua waterbeheer en qua bedrijfsvoering?</t>
  </si>
  <si>
    <t>Op welke momenten in de tijd krijgen welke gebieden met hoeveel verzilting te maken?</t>
  </si>
  <si>
    <t>Wat is effect van verminderd doorspoelen op gewassen in verziltende gebieden?</t>
  </si>
  <si>
    <t xml:space="preserve">Hoe kunnen we ontwerpen in de praktijk adaptief maken (uitbreidbaar, verplaatsbaar, ophoogbaar) om daarmee op veranderende omstandigheden in te spelen? </t>
  </si>
  <si>
    <t>Kunnen we de adaptatierichtingen door middel van ontwerpend onderzoek verder uitwerken in enkele mogelijke toekomstbeelden, om meer gevoel te krijgen voor de (1) mogelijke concrete randvoorwaarden waar de woningbouw mee te maken krijgt in de toekomst en (2) hoe woningen adaptatieopties bepalen en de waterveiligheids- en watervoorzieningsvraagstukken beïnvloeden?</t>
  </si>
  <si>
    <t>Spoor I Zeespiegelstijging en Antarctica. Wat kunnen we verwachten?</t>
  </si>
  <si>
    <t>Spoor II Systeemverkenningen. Hoe houdbaar zijn de voorkeurstrategieën?</t>
  </si>
  <si>
    <t>Spoor III Signaleringsmethodiek. Wanneer handelen?</t>
  </si>
  <si>
    <t>Spoor IV Lange termijn opties. Wat is het handelingsperspectief?</t>
  </si>
  <si>
    <t>Spoor V Implementatievraagstukken. Hoe krijgen we het voor elkaar?</t>
  </si>
  <si>
    <t>Is er voldoende en goede kennis beschikbaar om vanaf 2023 klimaatbestendig te bouwen? (Denk aan drijvende of amfibische woningen.)</t>
  </si>
  <si>
    <t>Uitwerking vier Deltares-strategieën Zeespiegelstijging: wat betekent de ZSS voor het Nederlandse watersysteem?</t>
  </si>
  <si>
    <t>Hoe gaan we om met / hebben we aandacht voor de bestaande situatie (landgebruik)?</t>
  </si>
  <si>
    <t xml:space="preserve">Workshop KA KA (2022) </t>
  </si>
  <si>
    <t>Aanpassen aan zeespiegelstijging en weersextremen</t>
  </si>
  <si>
    <t>Hoe kunnen we de onzekerheid in het langetermijnperspectief van ZSS hanteerbaar maken? (Bijvoorbeeld door projecten te laten zien die illustreren wat nu aanpassen extra kost ten opzichte van vermeden schade of aanpassingskosten later.)</t>
  </si>
  <si>
    <t>Hoe kunnen we de belemmeringen van de overstap naar een meer water- en bodemgericht landgebruik beter in beeld brengen? (Inzichtelijk maken van de toenemende kosten en schades van doorgaan met het huidige beleid maken hier onderdeel van uit.)</t>
  </si>
  <si>
    <t xml:space="preserve">Welke kansen bieden andere transities en maatschappelijke ontwikkelingen (energietransitie, het verminderen van bodemdaling en het herstel van biodiversiteit) om te komen tot een meer water- en bodemgericht landgebruik? </t>
  </si>
  <si>
    <t xml:space="preserve">Zeespiegelstijging en ruimtelijke ontwikkeling </t>
  </si>
  <si>
    <t xml:space="preserve">Kennis wordt ontwikkeld in lopend of gepland project/programma. Kennisprogramma Zeespiegelstijging doet onderzoek naar:
1. De waterstaatkundige effecten van de zeespiegelstijging op onze huidige watersystemen. 
2. De houdbaarheid van de voorkeursstrategieën, door de effecten in beeld te brengen op waterstaatkundige werken en de functies in het betreffende gebied. 
3. De mogelijkheden om de maatregelen binnen de huidige voorkeursstrategieën op te rekken, en de kansrijkheid van lange termijn oplossingsrichtingen (uit spoor IV). </t>
  </si>
  <si>
    <t>Kennis wordt ontwikkeld in lopend of gepland project/programma. Kennisprogramma Zeespiegelstijging doet onderzoek naar:
1. Hoe informeren we burgers, andere overheden en maatschappelijke organisaties?
2. Hoe bieden we ruimte voor deze groepen om te participeren?
3. Hoe kunnen we nu besluiten nemen die nodig zijn om Nederland in de toekomst goed voor te bereiden op de gevolgen van de zeespiegelstijging?
4. Wat kunnen we leren van andere maatschappelijke opgaven en transities?</t>
  </si>
  <si>
    <t>Kennisagenda waterveilgheid (2018). Thema Systeem</t>
  </si>
  <si>
    <t xml:space="preserve">Kust: wat is de onderbouwing van de suppletiebehoefte en moet deze opnieuw worden berekend? </t>
  </si>
  <si>
    <t>Kustsuppletie</t>
  </si>
  <si>
    <t>Grenzen aan de ruimtelijke inrichting</t>
  </si>
  <si>
    <t>Lange-termijn strategieën en handelingsperspectief</t>
  </si>
  <si>
    <t>Meerlaagsveiligheid</t>
  </si>
  <si>
    <t>Spoor 2. Briefadvies woningbouw en klimaatadaptatie, Deltacommissaris (2021)</t>
  </si>
  <si>
    <t>Deltacommissaris</t>
  </si>
  <si>
    <t>Min. IenW, Deltacommissaris, KNMI, RWS, UvW</t>
  </si>
  <si>
    <t>Uitkomst Workshop</t>
  </si>
  <si>
    <t xml:space="preserve">Energietransitie: Wat zijn de mogelijkheden om waterveiligheidsmaatregelen op een zo duurzaam mogelijke manier uit te voeren met het oog op de energietransitie? </t>
  </si>
  <si>
    <t>Kennisagenda Zoetwater (2019)</t>
  </si>
  <si>
    <t xml:space="preserve">Deltaprogramma Zoetwater (2019). Kennisagenda Zoetwater 2019 - 2020. </t>
  </si>
  <si>
    <t>Geagendeeerd in Deltaprogramma Zoetwater (2019)</t>
  </si>
  <si>
    <t xml:space="preserve">Kennisportaal tekstdocument bollenschema natuur (2021) </t>
  </si>
  <si>
    <t xml:space="preserve">Kennisportaal tekstdocument bollenschema Gebouwde omgeving en RO (2021) </t>
  </si>
  <si>
    <t>NAS (2021). Tekst bij bollenschema infrastructuur</t>
  </si>
  <si>
    <t>NAS (2021). Tekst bij bollenschema natuur</t>
  </si>
  <si>
    <t>NAS (2021). Tekst bij bollenschema Gebouwde omgeving en RO</t>
  </si>
  <si>
    <t xml:space="preserve">Kennisportaal tekstdocument bollenschema Infrastructuur (2021) </t>
  </si>
  <si>
    <t>Het wordt natter</t>
  </si>
  <si>
    <t>Het wordt warmer</t>
  </si>
  <si>
    <t>Het wordt droger</t>
  </si>
  <si>
    <t>De zeespiegel stijgt</t>
  </si>
  <si>
    <t>Bestuurlijke / Ruimtelijke schaal</t>
  </si>
  <si>
    <t xml:space="preserve">Water en bodem sturend voor ruimtelijke planvorming. Discussiestuk en onderbouwing. Ministerie van Infrastructuur en Waterstaat. Nikéh Booister et al. 148 p. </t>
  </si>
  <si>
    <t>Min. IenW</t>
  </si>
  <si>
    <t xml:space="preserve">SWECO, Deltares, Ecorys, Defacto (2021). Het effect van klimaatverandering op de woningbouwopgave. Staf Deltacommissaris. Nikéh Booister et al. 83 p. </t>
  </si>
  <si>
    <t>Staf Deltacommissaris</t>
  </si>
  <si>
    <t>Effect van klimaatverandering op mobiliteit</t>
  </si>
  <si>
    <t>De verschuiving van klimaatzones stelt grenzen aan de veerkracht van de natuur en leidt tot verandering in de samenstelling van flora en fauna.</t>
  </si>
  <si>
    <t>Klimaatbestendig en waterrobuust</t>
  </si>
  <si>
    <t xml:space="preserve">Hiertoe is een update van sectorgericht onderzoek nodig op basis van enerzijds veranderende inzichten in klimaatrisico’s en anderzijds ontwikkelingen in de sectoren zelf (zoals veranderingen in beleid, financiering en wetgeving). Nieuwe sectoren moeten hierbij aanhaken. Het opzetten van een monitoringsysteem kan relevante effecten en risico’s voor de verschillende sectoren in kaart brengen. </t>
  </si>
  <si>
    <t xml:space="preserve">Risicoanalyse en monitoring </t>
  </si>
  <si>
    <t>Gedrag</t>
  </si>
  <si>
    <t>Richtlijnen en standaarden</t>
  </si>
  <si>
    <t>Wetenschappelijke kennis over klimaatslim beheer moet naar praktisch toepasbare kennis vertaald worden. Dit kan bijvoorbeeld in de vorm van praktijkinstructies, beslismodellen en beheeradviezen. Het is van belang dat beheerders actief bij de kennisagenda  betrokken worden en blijven, zodat zij nieuwe vragen kunnen inbrengen en wat hebben aan de beantwoording van deze vragen.</t>
  </si>
  <si>
    <t>Kansen van klimaatverandering</t>
  </si>
  <si>
    <t>Thema</t>
  </si>
  <si>
    <t>Toelichting</t>
  </si>
  <si>
    <t xml:space="preserve">Herstructurering in bestaande wijken </t>
  </si>
  <si>
    <t>Hoe kan klimaatadapatief bouwen (zonder afwenteling) worden opgenomen in de rekenwijze van de grondexploitatiemodellen?</t>
  </si>
  <si>
    <t>https://klimaatadaptatienederland.nl/overheden/deltaplan-ra/reguleren-borgen/borgen/standaarden/</t>
  </si>
  <si>
    <t>https://klimaatadaptatienederland.nl/overheden/deltaplan-ra/meekoppelkansen-benutten/</t>
  </si>
  <si>
    <t>https://klimaatadaptatienederland.nl/hulpmiddelen/overzicht/handreiking-slim-koppelen/ 
https://klimaatadaptatienederland.nl/overheden/deltaplan-ra/meekoppelkansen-benutten/</t>
  </si>
  <si>
    <t>https://www.nwo.nl/onderzoeksprogrammas/nationale-wetenschapsagenda/thematische-programmering/klimaat-en-natuur 
https://klimaatadaptatienederland.nl/kennisdossiers/natuur/</t>
  </si>
  <si>
    <t>https://www.nwo.nl/onderzoeksprogrammas/nationale-wetenschapsagenda/thematische-programmering/klimaatadaptatie-en-gezondheid 
https://klimaatadaptatienederland.nl/kennisdossiers/gezondheid/</t>
  </si>
  <si>
    <t>https://klimaatadaptatienederland.nl/actueel/actueel/nieuws/2023/handreiking-klimaatadaptief-bouwen-vernieuwd/</t>
  </si>
  <si>
    <t>https://kia-landbouwwatervoedsel.nl/
https://klimaatadaptatienederland.nl/</t>
  </si>
  <si>
    <t xml:space="preserve">Gedeeltelijk beschikbaar bij lokale/regionale overheid. Zie ook Kennisdossier 'Inwoners stimuleren' op het Kennisportaal. 
Ook in ontwikkeling: Toolkit basiscommunicatie overstroming, wateroverlast, droogte en hitte. Komt beschikbaar in februari 2023 via het kennisportaal klimaatadaptatie. </t>
  </si>
  <si>
    <t xml:space="preserve">https://klimaatadaptatienederland.nl/aan-de-slag/overheden/financiering/ </t>
  </si>
  <si>
    <t>https://klimaatadaptatienederland.nl/actueel/actueel/nieuws/2022/onderzoek-investeringskosten-klimaatadaptatie/</t>
  </si>
  <si>
    <t>Informatie, handreikingen, tools over meekoppelen beschikbaar via het Kennisportaal Klimaatadptatie</t>
  </si>
  <si>
    <t>https://klimaatadaptatienederland.nl/overheden/nkwk-kbs/overzicht-ontwikkelde-kennis/ 
https://klimaatadaptatienederland.nl/overheden/deltaplan-ra/meekoppelkansen-benutten/</t>
  </si>
  <si>
    <t>Gedeeltelijk beschikbaar bij lokale/regionale overheid, en overzicht van informatie via Kennisportaal Klimaatadaptatie</t>
  </si>
  <si>
    <t>https://klimaatadaptatienederland.nl/risicodialoog/</t>
  </si>
  <si>
    <t>https://klimaatadaptatienederland.nl/kennisdossiers/cultureel-erfgoed/</t>
  </si>
  <si>
    <t>Gedeeltelijk beschikbaar, zie Kennisdossier Cultureel Erfgoed op Kennisportaal Klimaatadaptatie, met informatie gebaseerd op de resultaten van het project 'Kansen van cultuurhistorie' binnen NKWK KBS</t>
  </si>
  <si>
    <t>Onder andere: Methode om bovenregionale risico’s op extreme neerslag in beeld te krijgen, resultaat van NKWK KBS onderzoek 2022</t>
  </si>
  <si>
    <t>https://klimaatadaptatienederland.nl/actueel/actueel/nieuws/2023/methode-bovenregionale-risico-extreme-neerslag/</t>
  </si>
  <si>
    <t>https://klimaatadaptatienederland.nl/aan-de-slag/overheden/samenwerken/</t>
  </si>
  <si>
    <t>https://klimaatadaptatienederland.nl/overheden/life-ip-klimaatadaptatie/resultaten/</t>
  </si>
  <si>
    <t>Verzekeringswereld is zelf met dit vraagstuk bezig en publiceert hierover. Naarmate jaarlijkse wereldwijde klimaatschades toenemen, wordt hiernaar meer onderzoek gedaan door financiele sector zelf en door kennisinstellingen. En er staat informatie op het Kennisportaal Klimaatadaptatie.</t>
  </si>
  <si>
    <t>https://www.verzekeraars.nl/verzekeringsthemas/duurzaamheid-en-klimaat/duurzaamheid-en-klimaat/klimaat 
https://klimaatadaptatienederland.nl/overheden/deltaplan-ra/handelen-calamiteiten/</t>
  </si>
  <si>
    <t xml:space="preserve">bij regionale en lokale overheden
en zie ook https://klimaatadaptatienederland.nl/actueel/actueel/nieuws/2023/methode-bovenregionale-risico-extreme-neerslag/ </t>
  </si>
  <si>
    <t>https://klimaatadaptatienederland.nl/kennisdossiers/vitale-kwetsbare-functies/</t>
  </si>
  <si>
    <t>Zie beschikbare informatie in kennisdossier Vitale en Kwetsbare functies (uit NKWK KBS) op Kennisportaal Klimaatadaptatie</t>
  </si>
  <si>
    <t>informatie over blootstelling (waterdieptes, stroomsnelheden e.d.) is beschikbaar via LIWO en klimaateffectatlassen
en zie ook https://klimaatadaptatienederland.nl/kennisdossiers/vitale-kwetsbare-functies/</t>
  </si>
  <si>
    <t>online archief kennisinstellingen
en zie ook https://klimaatadaptatienederland.nl/kennisdossiers/vitale-kwetsbare-functies/</t>
  </si>
  <si>
    <t>Voorbeeld: platfrom provincie Noord-Brabant</t>
  </si>
  <si>
    <t>https://www.klimaatadaptatiebrabant.nl/ik-ben-een-ondernemer/bedrijventerreinen</t>
  </si>
  <si>
    <t>online archief kennisinstellingen
en zie ook
https://klimaatadaptatienederland.nl/actueel/actueel/nieuws/2023/methode-bovenregionale-risico-extreme-neerslag/</t>
  </si>
  <si>
    <t>Beschikbare informatie is verzameld op het Kennisportaal Kilmaatadaptatie</t>
  </si>
  <si>
    <t>https://klimaatadaptatienederland.nl/aan-de-slag/overheden/financiering/</t>
  </si>
  <si>
    <t>online archief kennisinstellingen 
en zie ook https://klimaatadaptatienederland.nl/kennisdossiers/vitale-kwetsbare-functies/</t>
  </si>
  <si>
    <t>kennisportaal/hulpmiddelen, zie o.a. https://klimaatadaptatienederland.nl/hulpmiddelen/overzicht/effectiviteit/</t>
  </si>
  <si>
    <t>2. Kennis wordt ontwikkeld in lopend of gepland programma. Kennisagenda waterveilgheid (2018) onderzoekt de onderbouwing van de suppletiebehoefte om deze zo nodig opnieuw te berekenen: 
- Effect nieuwe normering; 
- Zeespiegelstijging en bodemdaling; 
- Ontwikkelingen Kustfundament en basiskustlijn; 
- Onderbouwing suppletiebehoefte.</t>
  </si>
  <si>
    <t>Kennisprogramma zeespiegelstijging brengt scenario's en consequenties in kaart; KNMI ontwikkelt specifieke scenario's; een Europese Knowledge Hub on Sea Level Rise maakt een assessment van bestaande kennis voor landen rond de Noordzee (vgl met IPCC rapporten)</t>
  </si>
  <si>
    <t>Kennis wordt ontwikkeld in lopend of gepland project/programma. Kennisprogramma Zeespiegelstijging doet onderzoek naar:
1. Wat valt te leren uit de plannen en initiatieven die al bestaan over mogelijke alternatieve strategieën voor de verre toekomst? 
2. Hoe kunnen andere maatschappelijke ontwikkelingen op het gebied van woningbouw, duurzame energie, landbouw, natuur en mobiliteit goed daarop voorsorteren? 
Beschikbare en te verwachten resultaten zijn conceptuele uitwerkingen. Praktische uitwerkingen in de vorm van mogelijke infrastructuur, governance, inrichting etc. zijn onderwerp van het Groeifondsvoorstel Rethink the Delta.</t>
  </si>
  <si>
    <t>Groeifondsvoorstel Rethink the Delta</t>
  </si>
  <si>
    <t>Kennis wordt ontwikkeld in lopend of gepland project/programma. 
Beschikbare en te verwachten resultaten zijn conceptuele uitwerkingen. Praktische uitwerkingen in de vorm van mogelijke infrastructuur, governance, inrichting etc. zijn onderwerp van het Groeifondsvoorstel Rethink the Delta.</t>
  </si>
  <si>
    <t xml:space="preserve">De vier adaptatierichtingen zijn denkrichtingen, geen uitgewerkte scenario's. Het is belangrijk om een stap concreter te worden in deze uitwerking; Groeifondsvoorstel Rethink the Delta voorziet in deze concretisering. </t>
  </si>
  <si>
    <t>Kennis wordt ontwikkeld in lopend of gepland project/programma. 
Voor waterveiligheid wordt doorgaans de risicobenadering gebruikt, en de representatie van complexe keteneffecten verdient daarin speciale aandacht. Heeft aandacht bij o.a. ENW.</t>
  </si>
  <si>
    <t>Niet beschikbaar, nog te ontwikkelen kennis 
Beschikbare en te verwachten resultaten zijn conceptuele uitwerkingen. Praktische uitwerkingen in de vorm van mogelijke infrastructuur, governance, inrichting etc. zijn onderwerp van het Groeifondsvoorstel Rethink the Delta.</t>
  </si>
  <si>
    <t>Kennis wordt ontwikkeld in lopend of gepland project/programma 
Beschikbare en te verwachten resultaten zijn conceptuele uitwerkingen. Praktische uitwerkingen in de vorm van mogelijke infrastructuur, governance, inrichting etc. zijn onderwerp van het Groeifondsvoorstel Rethink the Delta.</t>
  </si>
  <si>
    <t>Kennis wordt ontwikkeld in lopend of gepland project/programma.
Oplossingsgerichte adaptatiepaden zijn hiervoor een belangrijk hulpmiddel</t>
  </si>
  <si>
    <t>Gedeeltelijk beschikbaar bij lokale/regionale overheid.
Daarnaast: bouwvoorschriften, watertoets bij ruimtelijke beoordelingen, etc.</t>
  </si>
  <si>
    <t>Gedeeltelijk beschikbaar bij kennisinstelling/adviesbureau.
Daarnaast: bouwvoorschriften, watertoets bij ruimtelijke beoordelingen, etc.</t>
  </si>
  <si>
    <t>Gedeeltelijk beschikbaar bij kennisinstelling/adviesbureau. 
Daarnaast: bouwvoorschriften, watertoets bij ruimtelijke beoordelingen, etc.</t>
  </si>
  <si>
    <t>Gedeeltelijk beschikbaar bij kennisinstelling/adviesbureau. 
Beschikbare en te verwachten resultaten zijn conceptuele uitwerkingen. Praktische uitwerkingen in de vorm van mogelijke infrastructuur, governance, inrichting etc. zijn onderwerp van het Groeifondsvoorstel Rethink the Delta.</t>
  </si>
  <si>
    <t>2. Kennis wordt ontwikkeld in lopend of gepland programma. Kennisprogramma Zeespiegelstijging doet onderzoek naar:
1. Wat gebeurt er met het landijs in Antarctica (zie ook spoor I)?
2. Hoe ontwikkelt zich de wereldwijde zeespiegelstijging op de oceanen? 
3. Wat gebeurt er op de Noordzee? 
4. Wat zien we langs onze eigen kust? 
Echter onderzoek KPZSS leidt niet tot concrete signaleringsmethodiek.</t>
  </si>
  <si>
    <t>Onderzoek KPZSS leidt niet tot concrete signaleringsmethodiek (aanvraag hiervoor ingediend bij NWA)</t>
  </si>
  <si>
    <t>Aanvraag ingediend</t>
  </si>
  <si>
    <t>online archief kennisinstellingen; spoor II KPZSS</t>
  </si>
  <si>
    <t>https://overstroomik.nl/</t>
  </si>
  <si>
    <t>website</t>
  </si>
  <si>
    <t>Antwoord volgt uit klimaatstresstesten van lokale overheden, risicodialoog en daaruit volgende gebiedsgerichte normen, richtlijnen, verordeningen. WBS-beleid overlapt op dit punt met klimaatadaptatiebeleid</t>
  </si>
  <si>
    <t>MLV tool</t>
  </si>
  <si>
    <t>GRADE</t>
  </si>
  <si>
    <t>WBI en in Limburg zelf</t>
  </si>
  <si>
    <t>Onderdeel van FutureFRSMTech (TUD). In kader van IRM is er ook voor de Maas bij Den Bosch (HKV) al veel uitgezocht</t>
  </si>
  <si>
    <t>o.m. Informatiehuis Water, WMVN, Waterschappen, Early Warning KNMI</t>
  </si>
  <si>
    <t>Zie integrale risicoanalyse, zie MLV</t>
  </si>
  <si>
    <t>WBI is hier sinds 2017 mee bezig</t>
  </si>
  <si>
    <t>RWS: Kennis voor Keringen</t>
  </si>
  <si>
    <t>Rivers2Morrow, IRM, WBI</t>
  </si>
  <si>
    <t>Advies hierover is onderdeel van Maatlat klimaatadaptatie. Ervaringen zijn beschikbaar bij frontrunner overheden. Richtlijnen voor normering zijn er ook bij de STOWA.</t>
  </si>
  <si>
    <t>Richtlijnen normering regionale watersystemen STOWA</t>
  </si>
  <si>
    <t>Hierover is in beperkte mate fundamenteel onderzoek gedaan, voor enkele typen groen-blauwe maatregelen waarin afstromend regenwater tijdelijk wordt geborgen. Binnen het PDPC wordt onderzoek gedaan naar de relatie water en gezondheid, hier is nog veel van onbekend maar risico's zouden aanzienlijk kunnen zijn. PDPC is samenwerking TU/EUR/EMC.</t>
  </si>
  <si>
    <t>online archief kennisinstellingen, site NKWN</t>
  </si>
  <si>
    <t>In de waterschadeschatter zit een landgebruikkaart</t>
  </si>
  <si>
    <t>STOWA</t>
  </si>
  <si>
    <t>Afspraken hierover zijn voor huidige situatie veelal gemaakt tussen waterschappen en gemeenten. Hoe dit functioneert onder klimaat stresstest omstandigheden is niet altijd door waterschappen en gemeentes in samenhang geanalyseerd en een kennishiaat. Dat is ook een punt van aandahct bij de integrale risco analyse van STOWA.</t>
  </si>
  <si>
    <t>City Deal klimaatadaptatie en adviezen hierin; advies beleidstafel wateroverlast</t>
  </si>
  <si>
    <t>NKWK KBS WP wateroverlast en overstroming 2023 richt zich op onderzoek naar gevoeligheid van objecten en functies voor waterdiepte. De veiligheidsregio's hebben die ook onderzocht in de impactanalyses, en hebben een rapport opgesteld (Rapportage bovenregionale impactanalyse overstromingen van WAVE) waaruit blijkt dat de keteneffecten erg meevallen.</t>
  </si>
  <si>
    <t>proposalfase; afgeronde studies</t>
  </si>
  <si>
    <t>Afgeronde studies</t>
  </si>
  <si>
    <t>Utrecht (regio west) heeft hier een studie naar gedaan (Vitaal en kwetsbaar HKV); de City Deal MLV heeft een aanpak opgesteld (https://klimaatadaptatienederland.nl/publish/pages/162911/waterrisico_s_bij_ruimtelijke_ontwikkelingen_en_assets_2019.pdf); binnen water en bodem sturend is een 'richtinggevend kader' uitgewerkt voor wateroverlast en overstromingen (HKV voor IenW, titel rapport 'Sturingskaarten voor extreme neerslag en overstromingen - Verkenning voor Water en Bodem sturend')</t>
  </si>
  <si>
    <t>HKV, STOWA, UU, City Deal Klimaatadaptatie</t>
  </si>
  <si>
    <t>Onderzoek 'nafase' van www.evacuerenkunjeleren.nl voor inzicht in herstelfase. Binnen WAVE (onderzoeksprogramma veiligheidsregio's) is ook al onderzoek gedaan, zie https://onswater.ifv.nl/WAVE-handreiking-herstel-en-continuiteit-samenleving.pdf</t>
  </si>
  <si>
    <t>HKV, Veiligheidsregio's, VenJ in het algemeen rondom crisisbeheersing</t>
  </si>
  <si>
    <t>HKV heeft een paar geleden met CBS voor IenW een trendanyse gedaan naar slachtoffers bij hitte sinds 1950. Conclusie was dat er vrijwel een lineaire trend is waarin doden door hitte afnemen. Door klimaatverandering kan het weer gaan stijgen als we aannemen dat deze trend niet doorgaat.</t>
  </si>
  <si>
    <t>Rapport beschikbaar via Klimaateffectatlas</t>
  </si>
  <si>
    <t xml:space="preserve">Niet beschikbaar, nog te ontwikkelen kennis 
Beschikbare en te verwachten resultaten zijn conceptuele uitwerkingen. Praktische uitwerkingen in de vorm van mogelijke infrastructuur, governance, inrichting etc. zijn onderwerp van het Groeifondsvoorstel Rethink the Delta. 
Spoor IV KPZSS gaat nu een eerste aanzet maken hoe beschermen, zeewaarts en meebewegen eruit kan zien. </t>
  </si>
  <si>
    <t>KPZSS, HKV, WIBO</t>
  </si>
  <si>
    <t>Spoor II KP ZSS geeft al input. 
Beschikbare en te verwachten resultaten zijn conceptuele uitwerkingen. Praktische uitwerkingen in de vorm van mogelijke infrastructuur, governance, inrichting etc. zijn onderwerp van het Groeifondsvoorstel Rethink the Delta.</t>
  </si>
  <si>
    <t>MLV aanpak.
Beschikbare en te verwachten resultaten zijn conceptuele uitwerkingen. Praktische uitwerkingen in de vorm van mogelijke infrastructuur, governance, inrichting etc. zijn onderwerp van het Groeifondsvoorstel Rethink the Delta.</t>
  </si>
  <si>
    <t>Eind 2022 aangekondigd door Deltacommissie.</t>
  </si>
  <si>
    <t>Gedeeltelijk beschikbaar bij kennisinstelling/adviesbureau.
Bijvoorbeeld in Rotterdam rondom de keringen.</t>
  </si>
  <si>
    <t>RWS, Prorail e.a. hebben hier wel studies naar gedaan, maar totaalbeeld ontbreekt nog.
En NAS adaptatietool: selecteren op 'Gevolg is kans' in de NAS adaptatietool.</t>
  </si>
  <si>
    <t>https://klimaatadaptatienederland.nl/actueel/actueel/nieuws/2020/routekaart-klimaatbestendige-steden/
https://klimaatadaptatienederland.nl/aan-de-slag/overheden/bewustwording-communicatie/
https://klimaatadaptatienederland.nl/hulpmiddelen/overzicht/gedragstool
https://klimaatadaptatienederland.nl/publish/pages/191230/202009_gedragsaanpak_financiele_prikkels_voor_klimaatadaptatie_1-1_1.pdf
https://klimaatadaptatienederland.nl/publish/pages/205672/rapport-gedragsanalyse-mkb-klimaatadaptatie-003-.pdf</t>
  </si>
  <si>
    <t>Routekaart voor grensobjecten als aanstichter van stedelijke klimaatadaptatie.
Bewustwording en gedragstool voor overheden.
Rapporten gedragsanalyse.</t>
  </si>
  <si>
    <t>tool, rapporten</t>
  </si>
  <si>
    <t>https://www.stowa.nl/onderwerpen/waterveiligheid/systeembenadering-waterveiligheid, diverse publicaties</t>
  </si>
  <si>
    <t>Informatie, handreikingen, tools over meekoppelen. 
Handreiking Slim Koppelen (par. 3.1)</t>
  </si>
  <si>
    <t xml:space="preserve">
https://klimaatadaptatienederland.nl/overheden/deltaplan-ra/meekoppelkansen-benutten/
https://klimaatadaptatienederland.nl/hulpmiddelen/overzicht/handreiking-slim-koppelen/ </t>
  </si>
  <si>
    <t>WUR (2022) verslaat de stand van zaken van de uitvoering van het LNV actieprogramma klimaatadaptatie landbouw tot en met 2021. Geconstateerd wordt dat binnen het kennisdomein het inzicht in risico’s en knelpunten vrijwel compleet is. Aan de praktijkzijde (toepassing) bestaat een vergevorderd beeld van het handelingsperspectief t.a.v. het watervraagstuk. Ook is er groeiende aandacht voor de rol van de bodemgesteldheid. In de praktijk wordt er minder aandacht besteed aan de klimaatrisico’s voor agrarische productiesystemen. Zowel aan de kennis als praktijkzijde is er nog maar beperkt inzicht in de kansen en nieuwe perspectieven die klimaatverandering voor de landbouw biedt. 
Daarnaast: Waterwijzer landbouw (deel van de kennisvraag)</t>
  </si>
  <si>
    <t>https://library.wur.nl/WebQuery/wurpubs/600414
https://waterwijzer.nl/achtergronden/de-waterwijzer-landbouw</t>
  </si>
  <si>
    <t>Kennisdossier Natuur in ontwikkeling. 
Daarnaast: Waterwijzer natuur (deel van de kennisvraag)</t>
  </si>
  <si>
    <t>https://waterwijzer.nl/achtergronden/de-waterwijzer-natuur</t>
  </si>
  <si>
    <t xml:space="preserve">
https://klimaatadaptatienederland.nl/kennisdossiers/natuur/
https://waterwijzer.nl/achtergronden/de-waterwijzer-natuur</t>
  </si>
  <si>
    <t>https://klimaatadaptatienederland.nl/kennisdossiers/groen-in-de-stad/ 
https://klimaatadaptatienederland.nl/overheden/nkwk-kbs/overzicht-ontwikkelde-kennis/ 
https://vier.destraad.nl/</t>
  </si>
  <si>
    <t>Gedeeltelijk beschikbaar bij kennisinstelling/adviesbureaus en in rapportages van onderzoeksprojecten uit NKWK-KBS-programma: 
- Toolbox Klimaatbestendige Stad
- Kennisbank Groenblauwe netwerken
- Droogte en groen in stad
- Groene Baten Planner</t>
  </si>
  <si>
    <t>Gedeeltelijk beschikbaar bij kennisinstelling/adviesbureau. O.a.:
- Toolbox Klimaatbestendige Stad
- Groene Baten Planner</t>
  </si>
  <si>
    <t>https://www.pbl.nl/ecosysteemdiensten-0
https://teebweb.org/
https://www.atlasnatuurlijkkapitaal.nl/</t>
  </si>
  <si>
    <t>https://twee.destraad.nl/ ("136 potjes")</t>
  </si>
  <si>
    <t>https://klimaatadaptatienederland.nl/hulpmiddelen/overzicht/tool-milieulijst/
https://klimaatadaptatienederland.nl/overheden/sra/financiele-prikkels/
https://www.kcbr.nl/beleid-en-regelgeving-ontwikkelen/integraal-afwegingskader-voor-beleid-en-regelgeving/instrumenten/beleidsinstrumenten/financieel/financiele-prikkel</t>
  </si>
  <si>
    <t>De online tool van de Milieulijst geeft inzicht in welke technieken in aanmerking komen voor belastingvoordeel; en zie andere kennis verzameld op het Kennisportaal Klimaatadaptatie en KCBR.</t>
  </si>
  <si>
    <t>Tool, website</t>
  </si>
  <si>
    <t>https://klimaatadaptatienederland.nl/aan-de-slag/maatschappelijke-organisaties/
https://klimaatadaptatienederland.nl/samen/klimaatbestendig/klimaataanpassingen/corporaties-klimaatadaptatie/</t>
  </si>
  <si>
    <t>https://vijf.destraad.nl/</t>
  </si>
  <si>
    <t>https://wetten.overheid.nl/
e.v.a., zoals: https://klimaatadaptatienederland.nl/actueel/actueel/nieuws/2021/handreiking-stedelijk-waterbeheer-omgevingswet/ en https://www.bodemplus.nl/onderwerpen/wet-regelgeving/omgevingswet/grondwaterkwaliteit/handreiking-grondwaterkwaliteitsbeheer/</t>
  </si>
  <si>
    <t>Beschikbaar in het Kennisdossier Cultureel Erfgoed op het Kennisportaal en in rapportage van onderzoeksproject uit NKWK-KBS-programma 2021; en zie ook publicatie 'Stadsgenese' van STOWA.</t>
  </si>
  <si>
    <t>https://klimaatadaptatienederland.nl/kennisdossiers/cultureel-erfgoed/ 
https://www.stowa.nl/publicaties/de-stadsgenese-cultuurhistorie-en-het-natuurlijke-systeem-als-gids-voor
https://www.cultureelerfgoed.nl/actueel/nieuws/2021/05/25/de-stadsgenese-als-gids-voor-klimaatadaptatie-en-stedelijke-ontwikkeling</t>
  </si>
  <si>
    <t>Vervolg Kamerbrief 'Water bodem sturend'
Ontwikkeling 'Gidsmodellen 3.0' (STOWA, RCE e.a.)</t>
  </si>
  <si>
    <t>Hoge zandgronden: https://www.klimap.nl/</t>
  </si>
  <si>
    <t>Kennisbank Groen Blauwe Netwerken</t>
  </si>
  <si>
    <t>NKWK-KBS publicatie 'Op weg naar een klimaatbestendige leefbare stad - Samen met gebruikers werken aan MKBA-tool klimaatadaptatiemaatregelen' (dec. 2019)</t>
  </si>
  <si>
    <t>NKWK-KBS (2020). Handreiking Slim Koppelen; klimaatadaptatie voor gemeenten. 
Ontwikkeling van 'Gidsmodellen 3.0' (STOWA, RCE e.a.)</t>
  </si>
  <si>
    <t>WeNR, Arcadis, Tauw, Sweco, TNO, Atelier Groenblauw, Deltares, RIVM
STOWA, RCE, e.a.</t>
  </si>
  <si>
    <t>Afgerond. 
In ontwikkeling.</t>
  </si>
  <si>
    <t>In voorbereiding</t>
  </si>
  <si>
    <t>Ontwikkeling van 'Gidsmodellen 3.0' (STOWA, RCE e.a.)</t>
  </si>
  <si>
    <t>STOWA, RCE, e.a.</t>
  </si>
  <si>
    <t>In ontwikkeling.</t>
  </si>
  <si>
    <t>NKWK-KBS (2022). Monitoren lokale klimaatbestendigheid (tweede deel kennisvraag). 
Op (bijv.) de Kennisbank Groenblauwe Netwerken zijn indicatoren voor effect van maatregelen op (o.a.) klimaatbestendigheid te vinden (eerste deel kennisvraag).</t>
  </si>
  <si>
    <t>Waterwijzer (landbouw)</t>
  </si>
  <si>
    <t>https://waterwijzer.nl/achtergronden/de-waterwijzer-landbouw</t>
  </si>
  <si>
    <t>STOWA onderzoeken en pilots integrale risico-analyse, van neerslag tot schade (Leven met Water, STOWA), Commissie Dingenmans &amp; Waterbeheer 21ste Eeuw.</t>
  </si>
  <si>
    <t>in netwerken van overheden 
en zie ook o.a. 
https://klimaatadaptatienederland.nl/overheden/deltaplan-ra/reguleren-borgen/borgen/
https://klimaatadaptatienederland.nl/actueel/actueel/nieuws/2021/handreiking-stedelijk-waterbeheer-omgevingswet/
https://www.stowa.nl/deltafacts/ruimtelijke-adaptatie/adaptief-deltamanagement/water-en-omgevingswet</t>
  </si>
  <si>
    <t>online archief kennisinstellingen; kennisportaal/hulpmiddelen; websites o.a.  https://www.stowa.nl/deltafacts/zoetwatervoorziening/droogte</t>
  </si>
  <si>
    <t>online archief kennisinstellingen; websites zoals www.climatescan.org waarop locatie van en ervaringen met maatregelen zijn gedocumenteerd; https://publicwiki.deltares.nl/display/TKIP/DEL145+-+COP+en+praktijkonderzoek+doorgroeibare+verhardingen</t>
  </si>
  <si>
    <t>https://drie.destraad.nl/</t>
  </si>
  <si>
    <t>online archief kennisinstellingen; kennisportaal/hulpmiddelen; o.a. https://klimaatadaptatienederland.nl/samen/klimaatbestendig/klimaataanpassingen/groenblauwe-bedrijventerreinen/</t>
  </si>
  <si>
    <t>kennisportaal/hulpmiddelen, zie o.a. https://klimaatadaptatienederland.nl/overheden/deltaplan-ra/meekoppelkansen-benutten/; Kennisbank Groen Blauwe Netwerken</t>
  </si>
  <si>
    <t>Platform Samen Klimaatbestendig werkt hier ook aan</t>
  </si>
  <si>
    <t>https://klimaatadaptatienederland.nl/samen/klimaatbestendig/klimaataanpassingen/</t>
  </si>
  <si>
    <t>kennisportaal; netwerken overheden; Amsterdam Rainproof; deelvraag 3 in: https://klimaatadaptatienederland.nl/publish/pages/205672/6-wp-sv-2020-sociale-veerkracht-en-klimaatadaptatie-5-.pdf</t>
  </si>
  <si>
    <t>online archief kennisinstellingen; en o.a. https://www.klimaateffectatlas.nl/nl/stedelijk-infiltratiekansen; 
https://www.stowa.nl/deltafacts/zoetwatervoorziening/droogte/belang-van-bodemorganische-stof-voor-het-waterbeheer</t>
  </si>
  <si>
    <t>o.a. https://www.klimaateffectatlas.nl/nl/stedelijk-infiltratiekansen
https://www.stowa.nl/deltafacts/zoetwatervoorziening/droogte/belang-van-bodemorganische-stof-voor-het-waterbeheer</t>
  </si>
  <si>
    <t>Wordt aan gewerkt onder actieprogramma klimaatadaptatie landbouw, en hier is ook aandacht voor in nieuwe klimaatscenario's (sectorgericht)</t>
  </si>
  <si>
    <t>https://www.hetwaterschapshuis.nl/neerslag-weer-informatie-waterbeheer</t>
  </si>
  <si>
    <t>Kennis is beschikbaar bij ecologen en ecohydrologen. Kennis is niet breed beschikbaar. O.a. in de Waterwijzer (natuur).</t>
  </si>
  <si>
    <t>Niet beschikbaar, nog te ontwikkelen kennis. Elke 4 jaar stellen drinkwaterbedrijven een verplicht leveringsplan (LP) en een verstoringrisicoanalyse (VRA) op.</t>
  </si>
  <si>
    <t>Drinkwaterbedrijven. https://www.vewin.nl/SiteCollectionDocuments/Publicaties/Overige%20Vewin%20publicaties/Continu%20betrouwbaar%20drinkwater%20leveren,%20hoe%20doen%20we%20dat.pdf</t>
  </si>
  <si>
    <t>voor landbouw: https://www.stowa.nl/publicaties/goede-grond-voor-een-duurzaam-watersysteem-verdere-verkenningen-de-relatie-tussen</t>
  </si>
  <si>
    <t>https://library.wur.nl/WebQuery/wurpubs/544261
https://edepot.wur.nl/460540</t>
  </si>
  <si>
    <t>https://www.stowa.nl/deltafacts/zoetwatervoorziening/verzilting/zouttolerantie-van-teelten</t>
  </si>
  <si>
    <t>https://www.stowa.nl/deltafacts/zoetwatervoorziening/droogte/verdamping</t>
  </si>
  <si>
    <t>https://www.stowa.nl/publicaties/handboek-geomorfologisch-beekherstel-herziene-uitgave. 
Sponswerking: o.a. https://www.stowa.nl/deltafacts/zoetwatervoorziening/droogte/belang-van-bodemorganische-stof-voor-het-waterbeheer</t>
  </si>
  <si>
    <t>https://www.stowa.nl/deltafacts/zoetwatervoorziening/droogte/hergebruik-van-effluent</t>
  </si>
  <si>
    <t>https://www.stowa.nl/deltafacts/zoetwatervoorziening/droogte/effecten-klimaatverandering-op-terrestrische-natuur</t>
  </si>
  <si>
    <t>Veel kennis is al beschikbaar. Benodigde verdieping wordt ontwikkeld in lopend of gepland project/programma. Zie o.a. de Waterwijzer (natuur).</t>
  </si>
  <si>
    <t>Deze vraag is deels beantwoord in NKWK-KBS 2021-2022. Droogte en stedelijk groen. Verder: https://www.bodemplus.nl/onderwerpen/bodem-ondergrond/grondwater/grondwater-ro/factsheets/ecosysteemdiensten/
https://www.stowa.nl/deltafacts/zoetwatervoorziening/droogte/bodem-als-buffer
https://vijf.destraad.nl/</t>
  </si>
  <si>
    <t>Gedeeltelijk beschikbaar bij lokale/regionale overheid. En o.a. resultaat van NKWK-KBS Monitoring Lokale Klimaatbestendigheid 2022 (op basis van BGT)</t>
  </si>
  <si>
    <t>Gedeeltelijk beschikbaar bij kennisinstelling/adviesbureau. Deze vraag is deels beantwoord in NKWK-KBS 2021-2022. Droogte en stedelijk groen</t>
  </si>
  <si>
    <t>https://www.stowa.nl/deltafacts/zoetwatervoorziening/droogte/zoetwatervoorziening</t>
  </si>
  <si>
    <t>https://www.stowa.nl/deltafacts/zoetwatervoorziening/droogte/droogte-stuurt-functies</t>
  </si>
  <si>
    <t xml:space="preserve">https://www.pbl.nl/publicaties/effecten-van-klimaatverandering-in-nederland-2012 
https://nas-adaptatietool.nl/ </t>
  </si>
  <si>
    <t>PBL studie (2012); NAS adaptatietool: selecteren op 'Gevolg is kans' in de NAS adaptatietool.</t>
  </si>
  <si>
    <t>maatlat klimaatadaptief bouwen; kennisportaal/risicodialoog; netwerken van overheden; richtinggevend kader water en bodem sturend (HKV-rapport water en bodem sturend)</t>
  </si>
  <si>
    <t>Veenweidegebieden</t>
  </si>
  <si>
    <t>Funderingsproblematiek</t>
  </si>
  <si>
    <t>Grondwaterbeheer</t>
  </si>
  <si>
    <t>Droogte en natuur</t>
  </si>
  <si>
    <t>Lange termijn scenario's</t>
  </si>
  <si>
    <t>Waterbeheer</t>
  </si>
  <si>
    <t>Watervoorziening</t>
  </si>
  <si>
    <t>Klimaatverandering en droogte</t>
  </si>
  <si>
    <t>Meteorologie en hydrologie</t>
  </si>
  <si>
    <t>Droogte en wateroverlast</t>
  </si>
  <si>
    <t>Adaptatiemaatregelen</t>
  </si>
  <si>
    <t>Data en informatievoorziening</t>
  </si>
  <si>
    <t>Bodembeheer</t>
  </si>
  <si>
    <t>Droogte en hitte</t>
  </si>
  <si>
    <t>Droogte en bio-geochemie</t>
  </si>
  <si>
    <t>Droogte en bodemstabiliteit</t>
  </si>
  <si>
    <t>Klimaatverandering en gezondheid</t>
  </si>
  <si>
    <t>Ruimtelijke ordening</t>
  </si>
  <si>
    <t>Omgaan met schade</t>
  </si>
  <si>
    <t>Droogtebeleid</t>
  </si>
  <si>
    <t>CO2-uitstoot</t>
  </si>
  <si>
    <t>Stedelijk groen</t>
  </si>
  <si>
    <t>Verdroging door landbouw</t>
  </si>
  <si>
    <t>Klimaatverandering en hitte</t>
  </si>
  <si>
    <t>Urgentie en capaciteitsopbouw</t>
  </si>
  <si>
    <t>Financiering van maatregelen</t>
  </si>
  <si>
    <t>Adaptatiepaden voor ruimtelijke transities</t>
  </si>
  <si>
    <t>Adaptatiemaatregelen (werking en effectiviteit)</t>
  </si>
  <si>
    <t>Temperatuureffecten op de natuur</t>
  </si>
  <si>
    <t>Temperatuureffecten op de scheepvaart</t>
  </si>
  <si>
    <t>Temperatuureffecten op de gebouwde omgeving</t>
  </si>
  <si>
    <t xml:space="preserve">Hitte in woningen (Gebouw) </t>
  </si>
  <si>
    <t>Rol van bewoners (Gedrag)</t>
  </si>
  <si>
    <t>Integrale analyse van huidige en toekomstige gezondheidsrisico’s van klimaatverandering</t>
  </si>
  <si>
    <t>Ontwikkeling en kostenbatenanalyses van maatregelenpakket</t>
  </si>
  <si>
    <t>Organisatie en gezondheidsbeleid</t>
  </si>
  <si>
    <t>Integrale monitoring en assessment systeem</t>
  </si>
  <si>
    <t>Gezondheidseffecten van klimaatadaptatie(maatregelen)</t>
  </si>
  <si>
    <t>Kansen door klimaatverandering</t>
  </si>
  <si>
    <t>Temperatuureffecten op infrastructuur</t>
  </si>
  <si>
    <t>Hitte in de omgeving (Gebied)</t>
  </si>
  <si>
    <t>Extreme hitte</t>
  </si>
  <si>
    <t>Temperatuureffecten op de bodem</t>
  </si>
  <si>
    <t xml:space="preserve">Dit is nu alleen landelijk beschikbaar (spreekt minder aan in de regio) en komt vrij laat. </t>
  </si>
  <si>
    <t>Relatie tussen hitte en droogte</t>
  </si>
  <si>
    <t>Temperatuureffecten in de landbouw</t>
  </si>
  <si>
    <t>Zijn er ook kansen of positieve effecten van klimaatverandering voor de gezondheid?</t>
  </si>
  <si>
    <t>Wat is het effect van klimaatverandering op kwetsbare groepen? Welke factoren bepalen de kwetsbaarheid hiervoor? Kunnen mensen zich aanpassen?</t>
  </si>
  <si>
    <t>Wat zijn de maatschappelijke gevolgen van gezondheidsrisico’s (bijvoorbeeld arbeidsproductiviteit, economische schade, schoolprestaties)?</t>
  </si>
  <si>
    <t>Wat zijn de gezondheidseffecten bij de verschillende klimaatscenario’s rekening houdend met andere relevante ontwikkelingen in maatschappij en leefomgeving (bijvoorbeeld vergrijzing, globalisering, transitie landbouw)? Waar kunnen effecten elkaar versterken of misschien opheffen?</t>
  </si>
  <si>
    <t>Welke maatregelen om klimaatgerelateerde gezondheidsrisico’s te mitigeren zouden op de korte termijn reeds genomen kunnen worden?</t>
  </si>
  <si>
    <t>Welke (mix van) maatregelen om klimaatgerelateerde gezondheidsrisico’s te mitigeren zijn het meest wenselijk / kosteneffectief?</t>
  </si>
  <si>
    <t>Hoe zijn huidige en toekomstige gezondheidseffecten op vergelijkbare wijze in kaart te brengen? Waar zijn de meest gevoelige gebieden en bevolkingsgroepen?</t>
  </si>
  <si>
    <t>Hoe kan inschatting van toekomstige gezondheidsrisico’s in relatie tot (veranderend) gedrag in een veranderend klimaat verbeterd worden?</t>
  </si>
  <si>
    <t>Wat zijn de positieve en/of negatieve effecten op de gezondheid van adaptatiemaatregelen (bijvoorbeeld hittebestendig bouwen, blauw/groene ruimtes, kunstmatige wetlands, veranderingen in landbouw)? Wat zijn de langetermijngevolgen voor gezondheid?</t>
  </si>
  <si>
    <t>Wat is de onderlinge verhouding tussen kosten en baten van adaptatiemaatregelen, inclusief de sociaal-economische impact, zoals effecten op arbeidsproductiviteit of gevolgen voor verschillende inkomensgroepen?</t>
  </si>
  <si>
    <t>Wat zijn succes- en faalfactoren van adaptatiemaatregelen (vooral in relatie tot gedrag) en hoe is dit verdeeld over de verschillende bevolkingsgroepen?</t>
  </si>
  <si>
    <t>Welke (innovatieve) adaptatiemaatregelen zorgen voor een win-win situatie?</t>
  </si>
  <si>
    <t>In hoeverre gaan mensen zich anders gedragen als gevolg van adaptatiemaatregelen?</t>
  </si>
  <si>
    <t>Hoe zijn de verantwoordelijkheden voor hitte verdeeld over overheden/instanties en waar zijn die vastgelegd? Hoe weet je van te voren of een nieuwbouwproject voldoende hittebestendig wordt ingericht?</t>
  </si>
  <si>
    <t xml:space="preserve">Wat is het effect van doorgroeibare verharding op hitte? </t>
  </si>
  <si>
    <t xml:space="preserve">Kan er betere informatie komen over lokale/regionale cijfers van oversterfte en extra ziekenhuisopnames door uitdroging, hitteberoerte, etc. in relatie tot hittestress?
</t>
  </si>
  <si>
    <t xml:space="preserve">Wat is het gecombineerde effect (risico’s en kansen) van de combinatie van hitte, luchtverontreiniging en pollen? En wat is de invloed van adaptatiemaatregelen (risico’s + kansen) hierop? </t>
  </si>
  <si>
    <t>Hoe veel wordt het hittevraagstuk versterkt door het droogtevraagstuk (in 2025; 2050; 2080)? Als groen uitdroogt in de zomer en er een onttrekkingsverbod wordt uitgeroepen voor beregening, hoe veel groter is dan hittestress?</t>
  </si>
  <si>
    <t xml:space="preserve">Wat is het effect van hitte op effectiviteit van zonnepanelen? </t>
  </si>
  <si>
    <t>Welke impact heeft zeespiegelstijging op de ruimtelijke inrichting?</t>
  </si>
  <si>
    <t xml:space="preserve">De vraag is misschien wanneer het onveilig is; nu is deze heel heel veilig. Ook bij de zeer exteme doorbraakscenario's uit zee overstroomt deze niet (zie LIWO). </t>
  </si>
  <si>
    <t>Wat zijn goede voorbeelden van multifunctionele/meervoudig ruimtegebruik (zoals Katwijk) bij zeespiegelstijging?</t>
  </si>
  <si>
    <t>Welke juridische maatregelen helpen om wateroverlast en overstromingsrisico's niet te laten toenemen?</t>
  </si>
  <si>
    <t>Brengt klimaatbestendige inrichting meerkosten met zich mee en, zo ja, wie moet/wil daarvoor betalen?</t>
  </si>
  <si>
    <t xml:space="preserve">Hoe kan de risicobenadering (risico = kans x gevolg) bijdragen aan een kosten-baten afweging waarmee de maatschappelijke kosten van klimaatadaptatie in beeld worden gebracht? </t>
  </si>
  <si>
    <t>De kennisvraag is zo ruim gesteld, dat alleen een eerste selectie van veel beschikbare kennis is aan te geven:
- https://www.deltaprogramma.nl/
- https://klimaatadaptatienederland.nl/overheden/nas/
- https://klimaatadaptatienederland.nl/aan-de-slag/ (wie)</t>
  </si>
  <si>
    <t>3. In geringe mate en/of versnipperd beschikbaar, soms op Kennisportaal of in publicaties</t>
  </si>
  <si>
    <t>6. Ruim beschikbaar en aanwezig op Kennisportaal of vergelijkbare website/tool</t>
  </si>
  <si>
    <t>Gedeeltelijk beschikbaar, en wordt aan gewerkt onder actieprogramma klimaatadaptatie landbouw</t>
  </si>
  <si>
    <t>Kennis wordt ontwikkeld in lopend of gepland project/programma, waarbij het van belang is te zorgen dat deze kennis goed doorkomt in de stedenbouwkundige praktijk.</t>
  </si>
  <si>
    <t>Kennis wordt ontwikkeld in lopend of gepland project/programma. Tevens is veel kennis uit recent onderzoek beschikbaar, zie hiervoor het Kennisdossier 'Stedelijke waterkwaliteit' op het Kennisportaal. (alhoewel voor stedelijk gebied en stedelijke functies niet alles even goed bekend is)</t>
  </si>
  <si>
    <t>Gedeeltelijk beschikbaar</t>
  </si>
  <si>
    <t xml:space="preserve">Gedeeltelijk beschikbaar bij kennisinstelling/adviesbureau, waarbij er over het algemeen meer kennis is over de kosten dan over de baten en dan over het langetermijneffect en het multinationale effect van investeringen. </t>
  </si>
  <si>
    <t>Kennis wordt ontwikkeld in lopend of gepland programma (aandachtspunten o.a. organisatie en aansturing bij calamiteiten, operationaliseren van Water en Bodem Sturend in planning en beleid)</t>
  </si>
  <si>
    <t>Gedeeltelijk beschikbaar, maar ook nog veel onbekend. 
Op het gebied van de fysische 'parameter' water zijn (veel) kennis en rekenmodellen beschikbaar.</t>
  </si>
  <si>
    <t>Wat is het effect van extreme grootschalige neerslaggebeurtenissen op stedelijk gebied, op het regionale watersysteem en op het hoofdwatersysteem?</t>
  </si>
  <si>
    <t>Zal voor bouw (naar verwachting) worden beschreven in Maatlat klimaatadaptatief bouwen. Voor overige thema's zou de vraag beantwoord kunnen worden in de klimaat risicodialogen. Ervaringen zijn beschikbaar bij frontrunner overheden. (NB. een richtlijn klimaatadaptief inrichten (bouwrijp maken en inrichting van de buitenruimte) ontbreekt)</t>
  </si>
  <si>
    <t>hiernaar is onderzoek gedaan en er zijn ervaringen van frontrunner overheden en bij adviesbureaus; o.a.
Amsterdam Rainproof e.v.a. (NB. kennis wordt nog niet altijd effectief toegepast)</t>
  </si>
  <si>
    <t>Welk maatregelen zijn doelmatig en kostenefficiënt te nemen door burgers en bedrijven op hun eigen, private terrein?</t>
  </si>
  <si>
    <t>Advies hierover wordt gegeven door diverse rapporten en tools. Echter deze info is niet altijd goed beschikbaar en overtuigend voor de doelgroep, en info over beheer en onderhoud ontbreekt meestal.</t>
  </si>
  <si>
    <t>Hoe kan het buitengebied gebruikt worden als koeltegebied? Wat zijn de eisen aan inrichting
- als natuur-recreatie gebied
- als effectief gebied (koelte) in relatie tot bebouwd gebied</t>
  </si>
  <si>
    <t>Kennisbehoefte: Hoe kan "hittekennis" worden vertaald naar passend ontwerp in bebouwde omgeving dat rekening houdt met specifieke kenmerken gebied/wijk (type bebouwing, straatprofiel, etc.)? 
- Belemmering: Overzicht en (kennis over) toepasbaarheid ‘hittekennis’ voor ontwerpopgave per gebied ontbreekt nog</t>
  </si>
  <si>
    <t>Wordt onderzocht in: Nationaal Onderzoeksprogramma Broeikasgassen Veenweiden (NOBV)
NPLG?</t>
  </si>
  <si>
    <t>Kennis wordt ontwikkeld in lopend of gepland project/programma. In het algemeen is kennis van de stedelijke bodem zeer beperkt.</t>
  </si>
  <si>
    <t>Hoe kun je het grondwatermeetnet inzetten om beter te anticiperen op droogte?</t>
  </si>
  <si>
    <t>Gedeeltelijk beschikbaar bij kennisinstelling/adviesbureau (maar waarschijnlijk weinig op operationeel niveau)</t>
  </si>
  <si>
    <t>Gedeeltelijk beschikbaar bij lokale/regionale overheid, alhoewel we niet effectief zijn in het stimuleren van gebruik van regenwater. Kennis gedragsverandering ontbreekt.</t>
  </si>
  <si>
    <t>Hoe doe je überhaupt actief grondwaterpeilbeheer in stedelijk gebied (waar oppervlaktewater en grondwater niet sterk verbonden zijn)?</t>
  </si>
  <si>
    <t>Hoe krijg je gemeenteraad  mee (groen boven parkeerruimte / geld voor groenaanleg &amp; onderhoud)?</t>
  </si>
  <si>
    <t>Toolbox Klimaatbestendige Stad; Toolbox stevige stad op slappe bodem (Gouda)</t>
  </si>
  <si>
    <t>Kennisprogramma Droogte in de Gebouwde Omgeving (DroBE); TKI Actief grondwaterbeheer (Deltares, KWR); NKB Deelexpeditie Actief Grondwaterpeilbeheer (AGPB)</t>
  </si>
  <si>
    <t>Kennisprogramma Droogte in de Gebouwde Omgeving (DroBE); NKWK Klimaat en Watervraag stedelijk gebied; Nationaal Hydrologisch modelinstrumentarium NHI; TKI Droogte en Hitte in de stad; Hydrologisch model koppelen aan atmosferisch model</t>
  </si>
  <si>
    <t>Kennisprogramma Droogte in de Gebouwde Omgeving (DroBE); Sponge City aanpak en regelgeving China</t>
  </si>
  <si>
    <t>Kennisprogramma Droogte in de Gebouwde Omgeving (DroBE), TKI Actief grondwaterbeheer (Deltares, KWR); NKB Deelexpeditie Actief Grondwaterpeilbeheer (AGPB)</t>
  </si>
  <si>
    <t>Kennisprogramma Droogte in de Gebouwde Omgeving (DroBE); Nationaal Hydrologisch modelinstrumentarium NHI</t>
  </si>
  <si>
    <t>Kennisprogramma Droogte in de Gebouwde Omgeving (DroBE); Waterbalansmodellering RHDHV voor NKWK</t>
  </si>
  <si>
    <t>Kennisprogramma Droogte in de Gebouwde Omgeving (DroBE); TKI Eco-Systeem-Stad; blauw-groene waterbewuste inrichting van de straat; 
TKI Nieuwegein West; waterconcept binnenstad Nieuwegein circulair, adaptief en zichtbaar;
Urban water Buffer
Circular rain; MAR na zuivering afstromend hemelwater</t>
  </si>
  <si>
    <t>Kennisprogramma Droogte in de Gebouwde Omgeving (DroBE); Kennisimpuls Waterkwaliteit</t>
  </si>
  <si>
    <t>Kennisprogramma Droogte in de Gebouwde Omgeving (DroBE); Kennisimpuls Waterkwaliteit (deels)</t>
  </si>
  <si>
    <t>Kennisprogramma Droogte in de Gebouwde Omgeving (DroBE); NKB; diverse projecten in gemeenten; Den Haag, Leiden, Haarlem, …; studies adhv monitoringdata en modellen naar de impact van droogte (+ bodemdaling) en naar mogelijke maatregelen; rapport baten actief grondwaterbeheer voor bodemdaling; effectiviteit kwantificeren adhv Hillegersberg-metingen</t>
  </si>
  <si>
    <t>Kennisprogramma Droogte in de Gebouwde Omgeving (DroBE); waterbalansmodellering RHDHV voor NKWK</t>
  </si>
  <si>
    <t>Kennisprogramma Droogte in de Gebouwde Omgeving (DroBE); A Solcerova, 2018, water as a coolant of cities, PhD thesis, https://doi.org/10.4233/uuid:ce45b39c-4a28-46a5-a90f-fab989b132ce ; 
A.M. Kool (2021) Linking cooling by nature and urban drought reduction to irrigation measures, http://resolver.tudelft.nl/uuid:c04486a5-126a-45d8-85b3-edb5f3cf8856 ;
TKI Droogte en Hitte in de stad; Hydrologisch model koppelen aan atmosferisch model</t>
  </si>
  <si>
    <t xml:space="preserve">Kennisprogramma Droogte in de Gebouwde Omgeving (DroBE); A.M. Kool (2021) Linking cooling by nature and urban drought reduction to irrigation measures, http://resolver.tudelft.nl/uuid:c04486a5-126a-45d8-85b3-edb5f3cf8856 </t>
  </si>
  <si>
    <t>Kennisprogramma Droogte in de Gebouwde Omgeving (DroBE); Functioneel Klimaatgroen; 
TKI Eco-Systeem-Stad (2021-2024, www.ecosysteemstad.nl )</t>
  </si>
  <si>
    <t>Kennisprogramma Droogte in de Gebouwde Omgeving (DroBE); TKI Eco-Systeem-Stad (2021-2024, www.ecosysteemstad.nl); CSI Trees</t>
  </si>
  <si>
    <t>Kennisprogramma Droogte in de Gebouwde Omgeving (DroBE); Schade door de droogte van 2018 + de kosten die gemaakt zijn voor irrigatie; Gevolgen van droogte voor groei (Aveco dB)</t>
  </si>
  <si>
    <t xml:space="preserve">Kennisprogramma Droogte in de Gebouwde Omgeving (DroBE); Machairas &amp; Van de Ven, Natural Hazards, 2022, https://doi.org/10.1007/s11069-022-05767-0 </t>
  </si>
  <si>
    <t>Kennisprogramma Droogte in de Gebouwde Omgeving (DroBE); Afstemming ontwerp op natuurlijke omstandigheden; Evaluatie ontwerp Reeshof, Lidoplas, etc.</t>
  </si>
  <si>
    <t>Nationale Wetenschapsagenda: Onderzoeksprogramma Klimaat &amp; Natuur; 
TKI Eco-Systeem-Stad (2021-2024, www.ecosysteemstad.nl); het Vlaamse Blue Deal programma biedt interessante aanknopingspunten</t>
  </si>
  <si>
    <t>Projecten in gemeenten; Den Haag, Leiden, Haarlem, …; studies adhv monitoringdata en modellen naar de impact van droogte (+ bodemdaling) en naar mogelijke maatregelen</t>
  </si>
  <si>
    <t xml:space="preserve">Machairas &amp; Van de Ven, Natural Hazards, 2022, https://doi.org/10.1007/s11069-022-05767-0 </t>
  </si>
  <si>
    <t>Schade door de droogte van 2018 + de kosten die gemaakt zijn voor irrigatie; Gevolgen van droogte voor groei.</t>
  </si>
  <si>
    <t>Geagendeeerd in Deltaprogramma Zoetwater (2019); 
TKI Eco-Systeem-Stad; blauw-groene waterbewuste inrichting van de straat; TKI Nieuwegein West; waterconcept binnenstad Nieuwegein circulair, adaptief en zichtbaar;
Urban water Buffer
Circular rain; MAR na zuivering afstromend hemelwater</t>
  </si>
  <si>
    <t>Geagendeeerd in Deltaprogramma Zoetwater (2019); https://www.hetwaterschapshuis.nl/verdamping-satdata-30; 
TKI Droogte en Hitte in de stad; Hydrologisch model koppelen aan atmosferisch model (zeer gedeeltelijk)</t>
  </si>
  <si>
    <t>Geagendeeerd in Deltaprogramma Zoetwater (2019); 
TKI Nieuwegein West; waterconcept binnenstad Nieuwegein circulair, adaptief en zichtbaar;
Urban water Buffer
Circular rain; MAR na zuivering afstromend hemelwater</t>
  </si>
  <si>
    <t>Geagendeeerd in Deltaprogramma Zoetwater (2019); TKI Actief grondwaterpeilbeheer</t>
  </si>
  <si>
    <t>NKB Deelexpeditie Actief Grondwaterpeilbeheer (AGPB)</t>
  </si>
  <si>
    <t>TKI Actief grondwaterpeilbeheer</t>
  </si>
  <si>
    <t>NKB Deelexpeditie Actief Grondwaterpeilbeheer (AGPB); TKI Actief grondwaterpeilbeheer</t>
  </si>
  <si>
    <t>CSI Trees; Klimaatbomen van de Toekomst</t>
  </si>
  <si>
    <t>Functioneel klimaatgroen; welke boom op welke plek?</t>
  </si>
  <si>
    <t>waterbalansmodel, simgro, modflow,…</t>
  </si>
  <si>
    <t>Gebiedsgerichte aanpak (GGA) en systeembenadering; Lessons learned in Zundert en omgeving; Klimaatadaptatieplan Kennemerland Zuid; Deltaplan Hoge Zandgronden</t>
  </si>
  <si>
    <t>NWA Kademuren Amsterdam</t>
  </si>
  <si>
    <t>RAAK Waterbergende weg + TKI Holle wegen</t>
  </si>
  <si>
    <t>COOCK Watrbewust bouwen;
Blue Deal programma;
Gewestelijke verordeningen hemelwater Vlaanderen</t>
  </si>
  <si>
    <t>Vertaling maatregelen 2021 naar praktisch toepasbare handvatten (voor bodem (type groen) - water (aanvoer) - type groen (NKWK-KBS); 
Droogte, groen en bomen (Rotterdam); 
TKI Eco-Systeem-Stad (2021-2024, www.ecosysteemstad.nl); 
Functioneel klimaatgroen</t>
  </si>
  <si>
    <t>Driepuntsbenadering (Fratini et al, 2012)</t>
  </si>
  <si>
    <t>Kennisprogramma Droogte in de Gebouwde Omgeving (DroBE); Driepuntsbenadering (Fratini et al, 2012)</t>
  </si>
  <si>
    <t>Kennis gedragsverandering (nudging). Maar wat is effectief? Kennis van regelgeving die hiervoor nodig is en hoe die regels ook toegepast te krijgen (dus o.a. educatie);
(Cultuur)verschil aanpak droogte op klei en op zand;
Praktijkervaringen rond Urenverbod Onttrekkingen; Oppervlaktewater</t>
  </si>
  <si>
    <t>Gebiedsgerichte aanpak (GGA) en systeembenadering; Lessons learned in Zundert en omgeving</t>
  </si>
  <si>
    <t>Notitie Omgaan met grondwater (De Lange, Van de Ven 1989)</t>
  </si>
  <si>
    <t>Sponge City projecten China</t>
  </si>
  <si>
    <t>Notitie Omgaan met grondwater (De Lange, Van de Ven 1989);
COOCK project Waterbewust Bouwen; circulair regen-, zwart, grijs-water en grondwateraanvulling;
TKI Nieuwegein West; waterconcept binnenstad Nieuwegein circulair, adaptief en zichtbaar</t>
  </si>
  <si>
    <t>Interreg project van TUDelft, Deltares en RWS rondom Limburg; 
Op basis van de tijdreeksen voor de toekomst die bij de KNMI klimaatscenario's worden geleverd, kan een inschatting van de rivierafvoeren worden gemaakt - voor de Rijn en Maas gebeurt dit al.</t>
  </si>
  <si>
    <t>Gedeeltelijk beschikbaar; er is al wel veel kennis over bijv. wegen die gevoelig zijn voor wateroverlast.</t>
  </si>
  <si>
    <t>Antwoord volgt uit maatwerk per locatie. Daarbij wordt gebruik gemaakt van beschikbare informatie over klimaateffecten en beschikbare informatie over de werking van maatregelen. Zie o.a. Kennisportaal Klimaatadaptatie en Kennisbank Groen Blauwe Netwerken. 
Hier ontbreekt wel nog veel kennis over m.n. de praktische toepassing en de afweging tussen doelen.</t>
  </si>
  <si>
    <t>Op basis van modellen en expertkennis is hier wel wat over bekend, bijv. nattere omstandigheden (hogere grondwaterstanden) in de landbouw: effecen op opbrengsten, berijdbaarheid van land. Infrastructuur: meer wateroverlast, bij zeer hoge grondwaterstanden mogelijk effect op stabiliteit wegdek, etc.</t>
  </si>
  <si>
    <t>Is onderwerp van bovenregionale stresstesten die vanaf 2023 worden uitgevoerd door waterschappen. indien zij hierbij samenwerken met gemeentes; 
Kijk ook naar wat er in het buitenland gebeurt in m.n. Rijn- en Maasstroomgebied (kan voor veel wateroverlast in Nederland zorgen in sommige gevallen)</t>
  </si>
  <si>
    <t>Gedeeltelijk beschikbaar, KNMI heeft bijv. samenwerking met UMC Leiden voor waarschuwingen voor hooikoorts en/of andere allergenen</t>
  </si>
  <si>
    <t>Gedeeltelijk beschikbaar, bijv. invloed van temperatuur op pollen is wel redelijk bekend</t>
  </si>
  <si>
    <t>Gedeeltelijk beschikbaar, bijv. wel wat informatie over de invloed van hitte beschikbaar</t>
  </si>
  <si>
    <t>Gedeeltelijk beschikbaar, bijv. uit scenario's blijkt een toename aan straling en door aangenamer weer gaan mensen mogelijk vaker naar buiten en neemt de blootstelling dus ook mogelijk toe</t>
  </si>
  <si>
    <t>Gedeeltelijk beschikbaar, bijv. wel wat bekend over effect van hitte op risicogroepen (kwetsbaarder)</t>
  </si>
  <si>
    <t>Gedeeltelijk beschikbaar, bijv. kennis over de relatie tussen sterfte en hitte in Nederland, zie bijv. werk van M. Huynen</t>
  </si>
  <si>
    <t>Gedeeltelijk beschikbaar bij kennisinstelling/adviesbureau; er is ook best veel bekend over andere weersextremen (zie klimaatscenario's) en gerelateerde effecten</t>
  </si>
  <si>
    <t>Gedeeltelijk beschikbaar bij kennisinstellingen, bijv. onderzoek naar gedaan door de HvA</t>
  </si>
  <si>
    <t>Veel over bekend: hitte is groter als er geen verdamping is</t>
  </si>
  <si>
    <t>Kennis ontwikkeling in gepland in project/programma (veel over bekend: bij droogte in de zomer is minder water beschikbaar voor verdamping, meer van de zonne-energie gaat dan in de opwarming van de lucht zitten, dus duidelijke relatie tussen droogte en hitte)</t>
  </si>
  <si>
    <t>Kennis deels bekend, Kennis ontwikkeling in gepland in project/programma (het is duidelijk wat de invloed van verdamping kan zijn op de luchttemperatuur rond gebouwen/ in de gebouwde omgeving, dit kan met modellen berekend worden)</t>
  </si>
  <si>
    <t>Kennis ontwikkeling in gepland in project/programma; wordt o.a. onderzoek naar gedaan door de HvA</t>
  </si>
  <si>
    <t>Kennis ontwikkeling in gepland in project/programma; zie o.a. nieuwe klimaatscenario's die in oktober 2023 uitkomen (meteorologische droogte)</t>
  </si>
  <si>
    <t>Kennis ontwikkeling in gepland in project/programma (vrij veel over bekend: duidelijke relatie tussen droogte en hitte)</t>
  </si>
  <si>
    <t>Kennis wordt ontwikkeld in lopend of gepland project/programma. Met name gecombineerd effect van droogte en hitte onbekend. (Er is al wel praktische en theoretische kennis beschikbaar.)</t>
  </si>
  <si>
    <t>Kennis ontwikkeling in gepland in project/programma; Waarschuwingen meterologische droogte: KNMI</t>
  </si>
  <si>
    <t>Kennis wordt ontwikkeld in lopend of gepland project/programma; o.a. bij het KNMI</t>
  </si>
  <si>
    <t>Kennis wordt ontwikkeld in lopend of gepland project/programma (is veel over bekend binnen landbouwsector)</t>
  </si>
  <si>
    <t xml:space="preserve">Algemene kennis beschikbaar via o.a. Kennisprogramma Bodemdaling. Wel typering van geschikte gebieden maar nog geen ruimtelijk beeld hiervan. </t>
  </si>
  <si>
    <t>Gedeeltelijk beschikbaar bij kennisinstelling/adviesbureau; zie klimaatscenario's: onzekerheid over de toekomst (dus wsch. goed om een mix te hebben)</t>
  </si>
  <si>
    <t>Niet beschikbaar, nog te ontwikkelen kennis (NB. Het kan berekend worden wat de invloed van droogte is op de temperatuur)</t>
  </si>
  <si>
    <t>Gedeeltelijk beschikbaar bij kennisinstelling/adviesbureau; met kennis van de bodem en het aanwezige bodemvocht kan dit in principe gewoon berekend worden (bijv. met SWAP-model)</t>
  </si>
  <si>
    <t>Gedeeltelijk beschikbaar bij kennisinstelling/adviesbureau (en waarschijnlijk ook wel kennis in de praktijk)</t>
  </si>
  <si>
    <t>Kennisprogramma Droogte in de Gebouwde Omgeving (DroBE) (het kennisprogragramma levert niet die informatie op over meteorologische droogte, maar wel de nieuwe klimaatscenario's)</t>
  </si>
  <si>
    <t>Kennis in ontwikkeling binnen Spoor II KPZSS; 
Daarnaast is er informatie beschikbaar bij kennisinstellingen over hoe gevoelig welke gewassen zijn voor zout. Toename van verzouting zal leiden tot afname van productie (zonder verdere maatregelen). Waar die afname start en wanneer de bodem en het water te zout zijn voor productie verschilt per gewas.</t>
  </si>
  <si>
    <t xml:space="preserve">Kennis wordt ontwikkeld in lopend of gepland project/programma. Kennisprogramma Zeespiegelstijging doet onderzoek naar:
1. Wat komt er op ons af? (toekomstverkenningen)
2. Wat is de rek in het huidige (water)systeem en maatregelen? 
3. Welke mogelijkheden zijn er voor adaptatie en hoe kunnen deze met adaptatiepaden verbonden worden aan de korte termijn (bestaande maatregelen)?
4. Hoe kunnen observaties gebruikt worden om de Nederlandse delta toekomst robuust te maken? </t>
  </si>
  <si>
    <t>Kennis wordt ontwikkeld in lopend of gepland project/programma en is gedeeltelijk al bekend bij kennisinstellingen. Kennisprogramma Zeespiegelstijging doet onderzoek naar:
1. Welke mechanismen spelen op Antarctica? 
2. Wat zijn de effecten daarvan op de snelheid van de wereldwijde zeespiegelstijging? 
3. Wat zal de impact zijn op onze Noordzeekust? 
Daarnaast gedeeltelijk bekend in internationaal onderzoek (o.a. IPCC AR6). Effect voor Nederland: zie nieuwe scenario's.</t>
  </si>
  <si>
    <t>Kennis wordt ontwikkeld in lopend of gepland programma. (Is al in eerdere deltascenario's uitgewerkt, dus in die zin is er al kennis over. Moet voor de nieuwe klimaatscenario's en vervolgens nieuwe deltascenario's wel opnieuw gedaan worden, maar bouwt voort op bestaande kennis (ligt ook aan de keuzes die men maakt voor combinaties van klimaat- en socioeconomische scenario's).)</t>
  </si>
  <si>
    <t>De Groene Batenplanner voorziet gedeeltelijk in de praktijkbehoefte. 
Daarnaast ook: Toolbox Klimaatbestendige Stad + Klimaatschadeschatter?
En met mbka zoals beschreven in in de "klimaatbestendige wijk, inrichting in de praktijk " van de HvA.</t>
  </si>
  <si>
    <t>Kennis is deels beschikbaar en deels nog in ontwikkeling</t>
  </si>
  <si>
    <t>HvA Hittebestendige stad, https://www.hva.nl/cet/subsites/nl/kc-techniek/publicaties/publicaties-ut/de-hittebestendige-stad.html</t>
  </si>
  <si>
    <t>Kennis is deels beschikbaar op portaal en bij kennisinstellingen; kennis ter verdere onderbouwing wordt ontwikkeld in lopend of gepland project/programma</t>
  </si>
  <si>
    <t>Algemene cijfers zijn bepaald. Sociaaleconomische impact en onderscheid naar inkomensgroepen is nog niet gemaakt.</t>
  </si>
  <si>
    <t>Fundamentele kennis is beperkt beschikbaar, locatiespecifieke kennis is niet beschikbaar. Er zijn onderzoeken beschikbaar bij PWN, KWR, en door studenten van de HvA.</t>
  </si>
  <si>
    <t>De hittebestendige stad, Coolkit en Effectchecker zijn als het goed is beschikbaar via het klimaatportaal.</t>
  </si>
  <si>
    <t>Hier is nog wel aanvullend onderzoek op nodig: algemene concepten zijn bekend, maar de effectiviteit niet. (Bijv. voor Duitse voorbeelden van steden in een dal is er een groot effect; voor steden in het platte NL is het effect van een koele avondwind uit de omgeving naar verwachting erg klein. Maar dit is nog niet voldoende bekend.)</t>
  </si>
  <si>
    <t>Deels ontwikkeld in BENIGN (NWO-NWA); 
Landelijk: MANTRA (zelfde programma als BENIGN)</t>
  </si>
  <si>
    <t xml:space="preserve">Onderzoeksprogramma Klimaatverandering en gezondheidseffecten, deels ontwikkeld in BENIGN (NWO-NWA); 
En zie Warm aanbevolen van o.a. Hein Daanen (ZONMW) voor een antwoord op een onderdeel </t>
  </si>
  <si>
    <t>Landelijke maatlat voor klimaatadaptief bouwen?
OSKA: Overleg Standaarden Klimaatadaptatie - Klimaatadaptatie (klimaatadaptatienederland.nl)</t>
  </si>
  <si>
    <t>Voorstel voor onderzoek
Kennisprogramma in uitvoering</t>
  </si>
  <si>
    <t xml:space="preserve">PBL et al. 
</t>
  </si>
  <si>
    <t xml:space="preserve">Kan het langetermijnrendement van klimaatadaptatiemaatregelen worden benut in een financieringsconstructie waarbij beleggers als pensioenfondsen hiervan profijt ondervinden? </t>
  </si>
  <si>
    <t>Gedeeltelijk beschikbaar bij kennisinstelling/adviesbureaus en in rapportages van onderzoeksprojecten uit NKWK-KBS-programma: 
- Toolbox Klimaatbestendige Stad
- Kennisbank Groenblauwe netwerken
- Droogte en groen in stad
En informatie, handreikingen, tools over meekoppelen beschikbaar via het Kennisportaal Klimaatadaptatie.
En er zijn meer bronnen; check o.a. de teksten van het interactieve NAS-bollenschema natuur.</t>
  </si>
  <si>
    <t xml:space="preserve">Deels: NKWK-KBS (2020). Handreiking Slim Koppelen; klimaatadaptatie voor gemeenten.  </t>
  </si>
  <si>
    <t xml:space="preserve">Wat zijn langetermijnscenario’s voor bevolkingsontwikkeling, klimaat, economie, verstedelijking, etc. die van invloed zijn op het ontwikkelen van een klimaatbestendige stad? </t>
  </si>
  <si>
    <t xml:space="preserve">Nieuwe WLO, in voorbereiding (PBL).
En in het algemeen vindt er veel (weliswaar ad hoc) scenario-ontwikkeling plaats. Is die niet geschikt voor het ontwikkelen van een KBS? VROM en vlak na de opheffing van VROM de nieuwe IenW-collega's RO maakten prognoses/scenario's over bevolkingsontwikkeling; KNMI maakt klimaatscenario's, PBL maakt sociaaleconomische scenario's. </t>
  </si>
  <si>
    <t xml:space="preserve">Er is onderzoek gedaan naar opschalen (en dat blijkt niet altijd gemakkelijk). Zie o.a.: https://www.nsob.nl/sites/www.nsob.nl/files/2020-12/NSOB%20Essay%20%282020%29%20%E2%80%93%20Experimenteren%20en%20opschalen.pdf; 
https://www.verdus.nl/opschaling-van-living-labs-een-stap-op-weg-naar-collectief-leren/ </t>
  </si>
  <si>
    <t>Onderdeel van het PBL-programma?</t>
  </si>
  <si>
    <t>Dit is een van de monitoringsvragen die in het PBL-programma wordt beantwoord.</t>
  </si>
  <si>
    <t xml:space="preserve">De uitkomsten van de risicodialoog zouden het antwoord op deze kennisvraag moeten geven. Adaptieve oplossingen (maatregelen die na 20-30-40 jaar aangepast kunnen worden aan de omstandigheden dan en daar) zijn nog nauwelijks voorhanden.
En: wat betreft hitte in de buitenruimte zie: "een koele kijk …" en de keuzes van regio's, wat betreft wateroverlast voldoende bekend, wat betreft hitte in de woning, niet bekend (wat is acceptabel tav gezondheid/comfort),wat betreft droogte nog veel onbekend maar mogelijk aanpak in NKWK droogte, dan ook nog waterveiligheid. </t>
  </si>
  <si>
    <t>2. Nauwelijks beschikbaar, wordt ontwikkeld in lopend of gepland programma</t>
  </si>
  <si>
    <t>Kennis gedeeltelijk beschikbaar.
De kennis en informatie rond het thema natuur richt zich vooralsnog sterk op de wettelijke taken, en minder op de kansen die er liggen om met natuur aan klimaatadaptatie te werken (vooral in het stedelijk gebied en in de overgangszone stad/platteland relevant).
De Handreiking klimaatadaptief bouwen is in 2023 vernieuwd waarbij het thema natuurinclusiviteit is toegevoegd.</t>
  </si>
  <si>
    <t>Informatie over blootstelling (waterdieptes, stroomsnelheden e.d.) is beschikbaar. Kennis over gevoeligheid van vitale objecten en functies (onder welke omstandigheden falen die) moet worden vergroot.</t>
  </si>
  <si>
    <t>Hitte en waterkwaliteit</t>
  </si>
  <si>
    <t>Opmerkingen reviewers</t>
  </si>
  <si>
    <t xml:space="preserve">belangrijk onderwerp. Deze vraag moet vooral beschouwd worden in de context van de wijze waarop de NL/Europese handel de voedselvoorziening stuurt. </t>
  </si>
  <si>
    <t xml:space="preserve">NKWK-KBS (2020). Thema Vitaal en Kwetsbaar. </t>
  </si>
  <si>
    <t>Welke impact hebben de veranderingen aan de natuur op de aspecten soortbescherming en biodiversiteit, productiviteit en ecosysteemdiensten en beleving/recreatie? Welke beleidsaanpassingen vraagt dit en hoe kan er vanuit diverse rollen worden gehandeld in de praktijk?</t>
  </si>
  <si>
    <t xml:space="preserve">dit is een sturingsvraag. Er ontbreekt een stuurgroep of een bestuurlijk overleg, waarin men beslissingen kan nemen. Bijvoorbeeld de beslissing dat alle nieuwbouwwoningen (vanaf een bepaalde datum) klimaatbestending moeten zijn en alle gebiedsprojecten (waaronder nieuwe wijken) klimaatbestendig moeten worden ingericht. </t>
  </si>
  <si>
    <t>kosten en baten zijn afhankelijk van de vraag of het gaat om kosten die gemaakt worden door KA onderdeel te maken van grote transities en opgaven (meekoppelen) of niet. Misschien is dit onderzoek vooral waardevol als het het verschil tussen wel en niet meekoppelen laat zien.</t>
  </si>
  <si>
    <t>Lopend (2022-2027)
Budget: circa €4.340.000</t>
  </si>
  <si>
    <t>Ministeries van IenW, VWS, LNV en BZK, NWO</t>
  </si>
  <si>
    <t xml:space="preserve">De vraag is waarom het niet altijd lukt.
</t>
  </si>
  <si>
    <t xml:space="preserve">In veel modellen waarin aan de natuur een bepaalde waarde wordt toegekend gaat het om zoiets als gebruikswaarde. Het zou goed zijn om hier schaarstewaarde aan toe te voegen. </t>
  </si>
  <si>
    <t>hier moeten studies over te vinden zijn.</t>
  </si>
  <si>
    <t>is dit een onderzoeksvraag? De kamerbrief is gebaseerd op discussiepunt dat al decennialang bestaat (de toepassing van de alom gewenste lagenbenadering, het gewenste 'functie volgt peil'  e.d. dit om uit de tredmolen te stappen van steeds ingenieuzere technische oplossingen die het systeem alleen maar steeds kwetsbaarder maken) en waar een kamerbrief geen eenduidig antwoord op kan zijn, maar wel een goede eerste stap, die om een goed doordacht vervolg vraagt. Gegeven de heterogeniteit van de Nederlandse ondergrond (met daaraan verbonden de 11 landschapstypen) is ruimte nodig voor maatwerk. Regulering kan alleen op hoofdlijnen plaatsvinden, eventueel in de vorm van een kaderwet.</t>
  </si>
  <si>
    <t>Verlies niet uit het oog dat het hier gaat om een bewegend doel -&gt; zonder (voldoende) mitigatie groeit de opgave. Ik neem aan dat hier gevraagd wordt of er een financiële grens voor klimaatbestendigheid bestaat? Uit de hoogwaterveiligheid heb ik geleerd dat benodigde implementatietermijnen belangrijk zijn. Als je eea te lang uitstelt gaat het qua beschikbare tijd niet eens meer lukken om klimaatbestndig te worden. Eea betekent m.i. dat het genoemde NKWK-onderzoek regelmatig herijkt moet worden.</t>
  </si>
  <si>
    <t>Voorgesteld Beleidsondersteunend Kennisprogramma NAS/DP beoogt:
- Inzicht in huidige nulmeting en toekomstige klimaatimpacts en -risico's met gering adaptatiebeleid op basis van nieuwe KNMI2023 en WLO2023
- Inzicht in mogelijke effecten van verschillende adaptatiestrategieen, synergieen/trade-offs, mede in relatie tot beoogde transities
- Tool: een monitoringdashboard klimaatimpacts/risico's
Zie: Ligtvoet et al. 2021
Kennisprogramma (monitoringprogramma) 'Navigeren naar een klimaatbestendig Nederland' is inmiddels in uitvoering. Voorstel bestaat uit drie onderdelen: 1. herijking/monitoring klimaatrisico's en klimaatimpacts, 2. herijking/monitoring vd effectiviteit van KA-beleid, 3. het schrijven van een voorstel voor langjarige monitoring van beide voorgaande (looptijd 2021-2026). Beschikbaar budget ca. 2,5 miljoen; aanvulling van ca. 3 miljoen toegezegd door Min. IenW; op zoek naar meer middelen; zes departementen dragen bij: IenW, VWS, JenV, BZK, LNV en OCW.</t>
  </si>
  <si>
    <t xml:space="preserve">over hitte in de buitenruimte inderdaad hittebestendige stad en ander onderzoek van de HvA. beschikbaar op portaal </t>
  </si>
  <si>
    <t>kosten en baten van alle maatregelen en op welke velden? Het onderdeel gezondheid en hitte staat al bij vraag 43. Maar er zijn zeker ook andere thema's (economie, leefbaarheid) =&gt; toevoegen.</t>
  </si>
  <si>
    <t>nog veel te beantwoorden. Zeker ook tav bij welke temperaturen het ongezond of oncomfortabel / onwerkbaar wordt.</t>
  </si>
  <si>
    <t xml:space="preserve">Voor hittestress verminderen is vooral schaduwwerking belangrijk. Het andere is secundair. Oppervlaktewater heeft klein effect. </t>
  </si>
  <si>
    <t>rootste deel van de vragen is beantwoord. Er blijven natuurlijk nog een paar vragen over. Denk aan effectiviteit pergola, doeken, zonneschermen in tuinen, dichtheid bomen.</t>
  </si>
  <si>
    <t>Onderzoek Realcool (WUR/HvA) heeft laten zien dat stedelijk oppervlaktewater weinig doet voor de temperaturen, maar dat een aangename inrichting en contact met water wel helpen/belangrijk zijn. 
Onderzoek TUDelft Rene van der Velde gaat inzicht geven in effecten verdamping in verkoeling. 
Onderzoek Klimaateffectiefgroen (2020-2023) geeft inzicht in effectiviteit van bomen in verkoeling (vooral schaduw) en voorbeelden voor specifieke straattypen. 
Inzicht in effect groene infrastructuur op wijk- of stadsschaal is beperkt aanwezig (vooral luchttemperaturen dag en nacht zijn belangrijk).</t>
  </si>
  <si>
    <t>Belangrijk. Denk na over vergelijking aantallen slachtoffers en schade door hitte versus andere klimaatgevolgen. Ook met jaargemiddelden.</t>
  </si>
  <si>
    <t>Waarom ontbreekt gevoel voor urgentie?</t>
  </si>
  <si>
    <t>onderzoek concept van 'hitteramp'</t>
  </si>
  <si>
    <t>Bufferen betekend dat je het tijdelijk opslaat en later weer gebruikt. Voor vernatting en veenaangroei permanent nattere omgeving nodig en voor veenaangroei is toename van temperatuur niet gunstig.</t>
  </si>
  <si>
    <t>Wat wordt in deze context met "goede droogtebestendige stadsbodem" bedoeld? De bodem is meestal niet het probleem, maar de aanvoer/afvoer van water</t>
  </si>
  <si>
    <t>Hier is theoretiesche kennis over: Groen op daken heeft effect door de dikte van de laag en door verdamping. Als er tijdens droogte geen water voor verdamping is, valt dit effect van verdamping weg. Vetplanten kunnen met minder water toe, maar verdampen ook minder.</t>
  </si>
  <si>
    <t xml:space="preserve">Hier is veel over bekend: CO2-concentratie neemt in de toekomst meer of minder toe afhankelijk van socio-economische ontwikkelingen. </t>
  </si>
  <si>
    <t>In Nederland zijn seizoensverwachtingen  niet echt goed mogelijk. Hebben tot nu toe weinig/geen meerwaarde boven klimatologie. Er wordt op het KNMI wel gekeken of het weer wat verder vooruit voorspeld kan worden.</t>
  </si>
  <si>
    <t>Over welk restwater hebben we het? Effluent? Afstromend regenwater? Proceswater? Koelwater?</t>
  </si>
  <si>
    <t>Over welke droogte hebben we het hier? De meteorologische droogte kun je alleen tegengaan door mitigatie</t>
  </si>
  <si>
    <t>opp.w en grw ook in de stad vaak sterk verbonden</t>
  </si>
  <si>
    <t>Op basis van expertkennis is hier al wel wat over te zeggen: hangt af van ZSS snelheid, evt. doorbraken en andere situaties waarbij zout wordt aangevoerd, en maatregelen die verzouting tegen gaan.</t>
  </si>
  <si>
    <t xml:space="preserve"> </t>
  </si>
  <si>
    <t>Lokaal/regionaal: sommige waterschappen en andere overheden nemen al voorschot op deze principes met maatregelen; monitoren van die ontwikkelingen is een relevant onderzoeksspoor</t>
  </si>
  <si>
    <t>Kennis wordt ontwikkeld in lopend of gepland project/programma. 
De vertaling van mogelijke oplossingen naar wenselijke oplossingen (met een maatschappelijke afweging) is een grote bottleneck bij de uitvoering. Het is de vraag of het lopende of geplande onderzoek hier voldoende handvatten bij kan bieden.</t>
  </si>
  <si>
    <t>Er zijn wel veel scenario's beschikbaar, veel daarvan ook voorzien van informatie over kans op optreden, effecten op regionale schaal of specifieke objecten. Grote vragen zijn: zien we op tijd aankomen welk scenario zich ontwikkelt? En hoe kunnen we de (soms onbekende) onzekerheid van die scenario's omzetten in beleid? Dus: wat er zou kunnen gebeuren is niet de kennisvraag, maar of we om kunnen gaan met de inherente onzekerheid wel.</t>
  </si>
  <si>
    <t>BvdH: Er zijn wel veel scenario's beschikbaar, veel daarvan ook voorzien van informatie over kans op optreden, effecten op regionale schaal of specifieke objecten. Grote vragen zijn: zien we op tijd aankomen welk scenario zich ontwikkelt? En hoe kunnen we de (soms onbekende) onzekerheid van die scenario's omzetten in beleid? Dus: wat er zou kunnen gebeuren is niet de kennisvraag, maar of we om kunnen gaan met de inherente onzekerheid wel.</t>
  </si>
  <si>
    <t xml:space="preserve">Dit wordt uitgezocht in Spoor II KP ZSS tot 5m. 
</t>
  </si>
  <si>
    <t xml:space="preserve">Dit wordt uitgezocht in Spoor II KP ZSS tot 5m. . Zie ook oudere studie: https://onlinelibrary.wiley.com/doi/abs/10.1111/jfr3.12022.
</t>
  </si>
  <si>
    <t>bestaande juridische mogelijkheden zijn al ruim, tot onteigening toe.</t>
  </si>
  <si>
    <t xml:space="preserve">Conceptuele kaart die dit weergeeft en voor geheel Nederland is gemaakt door Deltares (laat de gevolgen zien). In de Klimaateffectatlas staan plaatsgevonden overstromingskansenkaarten (aangeboden door RWS, gemaakt door HKV) waarin ook rekening wordt gehouden met de kans van voorkomen, en de diepte is de maat voor schade en slachtoffers. Daarnaast is een overstromingsrisicomodel van HKV gebruikt voor water en bodem sturend. </t>
  </si>
  <si>
    <t>Wordt standaard onderzocht bij normering extreme neerslag, en reguliere stresstest o.b.v. handreiking. Is ook onderzocht in NKWK KBS WP wateroverlast en overstroming 2022, en voor PZH door Deltares. Doorontwikkeling van kennis hierover vindt plaats in het kader van de bovenregionale stresstesten die vanaf 2023 worden uitgevoerd. (NB. waterkwaliteitseffecten ontbreken in het algemeen) (ook onderzocht met het Nationaal Hydrologisch Instrumentarium?)</t>
  </si>
  <si>
    <t>SSM bevat hiervoor al kaders die bij dijkdoorbraken gelden, internationaal is ook veel beschikbaar. Het is heel lokaal.</t>
  </si>
  <si>
    <t>de normen voor extreme neerslag zijn zelf al het antwoord. Deze normen zijn per type grondgebruik</t>
  </si>
  <si>
    <t>Kennis beschikbaar bij RWS</t>
  </si>
  <si>
    <t>Geldt gevolgbeperking in deze kennisvraag niet voor alle dreigingen?</t>
  </si>
  <si>
    <t>Nav Limburg zijn hier initiatieven voor ontstaan. 
JB: Bij real-time monitoring ligt het aan het watersysteem waar je naar kijkt of je handelingsperspectief hebt. Bij rivieren kun je door monitering beter zien waar je wanneer welke afvoeren krijgt, maar bij convectieve neerslag in een stad heb je geen tijd meer om te handelen. Hier is kennis over beschikbaar.</t>
  </si>
  <si>
    <t>Relevant voor heuvelland</t>
  </si>
  <si>
    <t>Dit kan al. Hier zijn proefschriften over geschreven, is toegepast in studies voor al vele jaren</t>
  </si>
  <si>
    <t xml:space="preserve">Veel onderzoek binnen WBI en Kennis voor Keringen. </t>
  </si>
  <si>
    <t xml:space="preserve">Joost Pol recent aan de TU gepromoveerd op piping. </t>
  </si>
  <si>
    <t>combinatie van bijv. www.mijnwaterrisicoprofiel.nl voor iedere plek in NL en kritieke hoogte</t>
  </si>
  <si>
    <t>Vaak is die uitval niet significant tov directe schade (zie NKWK KBS neerslag en overstromingen 2022)</t>
  </si>
  <si>
    <t>Ambitie/doelen zou uitkomst moeten zijn van de risicodialoog. Voor ontwikkeling/nieuwbouw 'level playing field' wenselijk =&gt; landelijke maatlat.</t>
  </si>
  <si>
    <t>Normen voor acceptabele wateroverlast zijn gekoppeld aan terugkeertijden van inundatie; deze staan los van klimaatverandering; als het klimaat verandert moet je dus meer doen. 
Ambitie/doelen zou uitkomst moeten zijn van de risicodialoog. Voor ontwikkeling/nieuwbouw 'level playing field' wenselijk =&gt; landelijke maatlat.</t>
  </si>
  <si>
    <t>Driepuntsbenadering in het denken over strategie waterveiligheid en wateroverlast ontbreekt</t>
  </si>
  <si>
    <t>Kennisvraag niet los te zien van de natuurlijke omgeving en de van de (on)gewenste mate van maakbaarheid van deze omgeving.</t>
  </si>
  <si>
    <t>A) hier moet de driepuntsbenadering gelden. Dus onze ruimtelijke inrichting moet ook worden afgestemd op het minimaliseren van de schade wanneer de ontwerpbelasting wordt overschreden. B) Ruimtelijke inrichting betreft zowel het publieke als het private terrein! C) Adaptiviteit van de inrichting aan nieuwe, nu nog onbekende situaties is een absolute voorwaarde voor een goed plan. 
Waarop je de ruimtelijke inrichting wilt afstemmen is een politieke keuze! Hoeveel overlast/schade accepteer je? De gestandaardiseerde stresstest is niet de norm, maar meer een methodiek om de discussie hierover op te starten.</t>
  </si>
  <si>
    <t>Concreet beleid ontbreekt, wat zijn kaders</t>
  </si>
  <si>
    <t xml:space="preserve">Rondom meerlaagsveiligheid is er veel uitgezocht. Door diverse partijen. </t>
  </si>
  <si>
    <t>transitiemanagement is ruim/vaag begrip</t>
  </si>
  <si>
    <t xml:space="preserve">Deze kennisagenda illustreert denk ik al de uitdaging dat er enerzijds heel veel vragen zijn bij veel mensen, en dat er anderzijds ook al veel is maar dat vraag en aanbod elkaar niet vinden. Ik denk dat de kennis ook verspreid zit, en dus niet alleen bij kennisinstellingen. </t>
  </si>
  <si>
    <t>Wat te nat is hangt af van het type landbouw en de voorwaarden die je stelt. Grasland kan nog op gronden met hoge waterstanden, maar veel andere akkerbouw niet. Als je niet mag afwateren het hele jaar door of in bepaalde perioden dan heeft dit ook invloed op wat er mogelijk is. Is denk ik al veel over bekend.</t>
  </si>
  <si>
    <t>De bovenregionale stresstesten leveren geen antwoord op de vraag, tenzij er ook simulaties bij zitten die de effecten van maatregelen (de koppelingen) kunnen doorrekenen</t>
  </si>
  <si>
    <t>Kennisvraag gaat meer over 'hoe' dan 'wat' =&gt; Tabblad Algemeen? (kan ook relevant zijn bij warmer, droger en stijging)</t>
  </si>
  <si>
    <t>Diverse partijen werken om te controleren hoe wateroverlast en overstromingen zich verhouden tot de eisen die hun toezichthouders stellen. De eisen in de kennisvraag zijn andere eisen, soms wordt meer verwacht omdat we geen uitval accepteren dan waar men aan moet voldoen</t>
  </si>
  <si>
    <t>Binnen STOWA zijn hiervoor analyses gemaatkt, waaruit bleek dat als het vrijblijvend is (gevolgbeperking) dat het toeval is, niemand is hiervoor verantwoordelijk. Marleen van Rijswick (UU) heeft hier ook onderzoek naar gedaan. Ook City Deal Klimaatadaptatie heeft hiernaar gekeken</t>
  </si>
  <si>
    <t>Kennisinstellingen, adviesbureaus</t>
  </si>
  <si>
    <t>Afwikkeling schade en herstel</t>
  </si>
  <si>
    <t>Effectbepaling</t>
  </si>
  <si>
    <t>Efficiente maatregelen</t>
  </si>
  <si>
    <t>Risico communicatie en afweging</t>
  </si>
  <si>
    <t>Wet- en regelgeving</t>
  </si>
  <si>
    <t xml:space="preserve">Wat zijn mogelijke handelingsperspectieven/scenario’s voor de bescherming van vitale en kwetsbare functies die in de toekomst nodig zijn? </t>
  </si>
  <si>
    <t>Wat is het effect van vegetatie (natuurlijk en akkerbouw) op doorstroming in uiterwaarden.</t>
  </si>
  <si>
    <t xml:space="preserve">Afname beschikbaarheid infrastructuur: de invloed van klimaatverandering op een combinatie van extremen is nog niet geheel duidelijk. </t>
  </si>
  <si>
    <t>Kennisuitwisseling en capacity building</t>
  </si>
  <si>
    <t>Beschrijving kennisleemte</t>
  </si>
  <si>
    <t>2. Kennisleemte wordt ingevuld in lopend of aankomend programma</t>
  </si>
  <si>
    <t>1. Nog geen kennis beschikbaar, volledige kennisleemte</t>
  </si>
  <si>
    <t>3. Onderzoek naar verricht / kennisleemte is gedeeltelijk ingevuld</t>
  </si>
  <si>
    <t>4. Geen kennisleemte, vraag is of kan worden beantwoord</t>
  </si>
  <si>
    <t>Uitgevoerd / lopend / gepland / voorgesteld onderzoek</t>
  </si>
  <si>
    <t>Water</t>
  </si>
  <si>
    <t>Voedsel, natuur, milieu</t>
  </si>
  <si>
    <t>Gebouwde omgeving</t>
  </si>
  <si>
    <t>Mens &amp; cultuur</t>
  </si>
  <si>
    <t xml:space="preserve">Kennisbehoefte </t>
  </si>
  <si>
    <t>Gedeeltelijk beschikbaar bij kennisinstelling/adviesbureau. Zie ook Kennisdossier 'Monitoring van klimaatadaptatie' op het Kennisportaal. Alhoewel kennis voor tweede deel kennisvraag beschikbaar is, ligt de drempel voor toepassing vooral in beschikbaarheid en ontsluiting van data voor indicatoren. 
Het gaat hier om indicatoren over 1. kwetsbaarheid voor klimaatextremen nu en in de toekomst, 2. indicatoren over of er adaptatiemaatrgelen zijn genomen (indien nodig) en 3. hoe effectief die zijn. Er is wel informatie over kwetsbaarheid voor allerlei zaken, maar omdat veel adaptatiemaatregelen heel lokaal kunnen zijn, is lang niet altijd bekend of de kwetsbaarheid nu minder is. In het algemeen is voor verschillende adaptatiemaatregelen bekend wat de effectiviteit is, maar veel minder over de ervaren effectiviteit op een bepaalde locatie.</t>
  </si>
  <si>
    <t>hierover is veel theoretische kennis bij experts</t>
  </si>
  <si>
    <t>Rapport; websites</t>
  </si>
  <si>
    <t>https://klimaatadaptatienederland.nl/</t>
  </si>
  <si>
    <t>HvA Hittebestendige stad, https://www.hva.nl/cet/subsites/nl/kc-techniek/publicaties/publicaties-ut/de-hittebestendige-stad.html; https://klimaatadaptatienederland.nl/; climatescan.nl</t>
  </si>
  <si>
    <t>Zie NKWK KBS neerslag overstromingen 2022, ZH Rapport Deltares</t>
  </si>
  <si>
    <t>Zie NKWK KBS neerslag overstromingen 2022 voor methode</t>
  </si>
  <si>
    <t>is onderwerp in NWO programma Red &amp; Blue</t>
  </si>
  <si>
    <t>online archief kennisinstellingen; Klimaateffectatlas (KEA);
https://storymaps.arcgis.com/stories/e2f85f5d60c24965b93913e0b044e19c</t>
  </si>
  <si>
    <t>is onderwerp voor de regionale uitwerking van het Nationaal Programma Landelijk Gebied, in kader van goed beheer grondwaterlichamen</t>
  </si>
  <si>
    <t>veendikte kaart WUR, op bodemdata.nl</t>
  </si>
  <si>
    <t>combinatie van uitkomsten DPZW over waterbeschikbaarheid, bodemdalingskaarten (Deltares), veendikte kaart (WUR), waterbeheerscenario's en modellering broeikasgas emmisie</t>
  </si>
  <si>
    <t>STOWA-onderzoeken en pilots integrale risico-analyse</t>
  </si>
  <si>
    <t>Wat is nodig voor de lange termijn transformatie in de landbouw, richting 2050? Wat is hierin de rol van factoren als ruimtelijke inrichting, klimaatadaptieve rassen, gewassen en teelt- en veehouderijsystemen?</t>
  </si>
  <si>
    <t>Workshop ronde 1</t>
  </si>
  <si>
    <t>Workshop ronde 2</t>
  </si>
  <si>
    <r>
      <t xml:space="preserve">Beschikbaarheid / vindbaarheid
</t>
    </r>
    <r>
      <rPr>
        <sz val="10"/>
        <color rgb="FF000000"/>
        <rFont val="Arial"/>
        <family val="2"/>
      </rPr>
      <t xml:space="preserve">Kwalitatieve beschrijving van de kennis die beschikbaar is en de mate waarin de kennisvraag in principe kan worden beantwoord. Inclusief de vindbaarheid op het Kennisportaal, en eventueel andere meer specifieke bronnen. Plus de vorm waarin de kennis beschikbaar is. </t>
    </r>
  </si>
  <si>
    <r>
      <t xml:space="preserve">Kennisleemte
</t>
    </r>
    <r>
      <rPr>
        <sz val="10"/>
        <color rgb="FF000000"/>
        <rFont val="Arial"/>
        <family val="2"/>
      </rPr>
      <t>Mate waarin de kennisbehoefte wel of niet is geadresseerd</t>
    </r>
  </si>
  <si>
    <r>
      <rPr>
        <b/>
        <sz val="10"/>
        <rFont val="Arial"/>
        <family val="2"/>
      </rPr>
      <t>ALGEMENE OPMERKING  FINANCIERING:</t>
    </r>
    <r>
      <rPr>
        <sz val="10"/>
        <rFont val="Arial"/>
        <family val="2"/>
      </rPr>
      <t xml:space="preserve"> Op dit moment is er een groot gebrek aan middelen voor klimaatadaptatie in het algemeen. Men heeft het er de afgelopen jaren vooral over gehad dat klimaatadaptatie onderdeel moet worden van andere opgaven en op die manier niet kostbaar hoeft te zijn. Dit gebeurt echter onvoldoende. Maladaptatie e.d. mag daarom verwacht worden + groei aan benodigde middelen. dat betekent dat veel financieringsvragen erg relevant zijn.</t>
    </r>
  </si>
  <si>
    <r>
      <rPr>
        <sz val="10"/>
        <rFont val="Arial"/>
        <family val="2"/>
      </rPr>
      <t xml:space="preserve">Hangt van de context af, voldoende kennis beschikbaar om dit voor specifieke situaties door te rekenen/ in te schatten; </t>
    </r>
    <r>
      <rPr>
        <sz val="10"/>
        <color rgb="FFFF0000"/>
        <rFont val="Arial"/>
        <family val="2"/>
      </rPr>
      <t xml:space="preserve">
</t>
    </r>
  </si>
  <si>
    <r>
      <t xml:space="preserve">Niet alleen bestrijding van droogte en wateroverlast door maatregelen / aanpassing watersysteem. Ervaren van droogte en wateroverlast hangt samen met ruimtelijke functies. Dus ook </t>
    </r>
    <r>
      <rPr>
        <u/>
        <sz val="10"/>
        <rFont val="Arial"/>
        <family val="2"/>
      </rPr>
      <t>ruimtelijke</t>
    </r>
    <r>
      <rPr>
        <sz val="10"/>
        <rFont val="Arial"/>
        <family val="2"/>
      </rPr>
      <t xml:space="preserve"> adaptatie / water bodem sturend.</t>
    </r>
  </si>
  <si>
    <r>
      <t>Stresstest en risicodialoog. Aanzet met bovenregionale stresstest ('</t>
    </r>
    <r>
      <rPr>
        <i/>
        <sz val="10"/>
        <color theme="1"/>
        <rFont val="Arial"/>
        <family val="2"/>
      </rPr>
      <t>credible</t>
    </r>
    <r>
      <rPr>
        <sz val="10"/>
        <color theme="1"/>
        <rFont val="Arial"/>
        <family val="2"/>
      </rPr>
      <t xml:space="preserve"> bovenregionale gebeurtenissen').</t>
    </r>
  </si>
  <si>
    <r>
      <rPr>
        <u/>
        <sz val="10"/>
        <color theme="1"/>
        <rFont val="Arial"/>
        <family val="2"/>
      </rPr>
      <t xml:space="preserve">[NAS-bol] Verandering migratiepatronen trekkende soorten: </t>
    </r>
    <r>
      <rPr>
        <sz val="10"/>
        <color theme="1"/>
        <rFont val="Arial"/>
        <family val="2"/>
      </rPr>
      <t xml:space="preserve">de belangrijkste kennisleemte zijn cumulatieve effecten, zoals bijvoorbeeld mogelijke mismatches tussen trekvogel en voedselbron, sterfte van voedselbronnen door hittegolven, etc. </t>
    </r>
  </si>
  <si>
    <r>
      <rPr>
        <u/>
        <sz val="10"/>
        <color theme="1"/>
        <rFont val="Arial"/>
        <family val="2"/>
      </rPr>
      <t>[NAS-bol] Afname gebruik strooizout</t>
    </r>
    <r>
      <rPr>
        <sz val="10"/>
        <color theme="1"/>
        <rFont val="Arial"/>
        <family val="2"/>
      </rPr>
      <t>: de effecten van strooizout op de natuur zijn vooral lokaal, in bermen en de directe omgeving. Hoe ver de effecten merkbaar zijn is onzeker</t>
    </r>
  </si>
  <si>
    <r>
      <rPr>
        <u/>
        <sz val="10"/>
        <color theme="1"/>
        <rFont val="Arial"/>
        <family val="2"/>
      </rPr>
      <t>[NAS-bol] Soortensamenstelling en aantalsverhoudingen veranderen</t>
    </r>
    <r>
      <rPr>
        <sz val="10"/>
        <color theme="1"/>
        <rFont val="Arial"/>
        <family val="2"/>
      </rPr>
      <t xml:space="preserve">: Effecten zijn divers en complex en veel is nog niet bekend. </t>
    </r>
  </si>
  <si>
    <r>
      <rPr>
        <u/>
        <sz val="10"/>
        <color theme="1"/>
        <rFont val="Arial"/>
        <family val="2"/>
      </rPr>
      <t>[NAS-bol] Verschuiving, toe- en afnames en uitsterven soorten</t>
    </r>
    <r>
      <rPr>
        <sz val="10"/>
        <color theme="1"/>
        <rFont val="Arial"/>
        <family val="2"/>
      </rPr>
      <t xml:space="preserve">: Een duidelijke kennisleemte is het effect op ontkieming en kiemkracht van planten als gevolg van temperatuursveranderingen gedurende het jaar. </t>
    </r>
  </si>
  <si>
    <r>
      <rPr>
        <u/>
        <sz val="10"/>
        <color theme="1"/>
        <rFont val="Arial"/>
        <family val="2"/>
      </rPr>
      <t>[NAS-bol] Mogelijke toename van ziekteverwekkers in water (zoals blauwalg en botulisme)</t>
    </r>
    <r>
      <rPr>
        <sz val="10"/>
        <color theme="1"/>
        <rFont val="Arial"/>
        <family val="2"/>
      </rPr>
      <t xml:space="preserve">: of deze effecten blijvend op populatieniveau doorwerken is niet duidelijk. </t>
    </r>
  </si>
  <si>
    <r>
      <rPr>
        <u/>
        <sz val="10"/>
        <color theme="1"/>
        <rFont val="Arial"/>
        <family val="2"/>
      </rPr>
      <t>[NAS-bol] Toename overlevingskans exoten in de winter</t>
    </r>
    <r>
      <rPr>
        <sz val="10"/>
        <color theme="1"/>
        <rFont val="Arial"/>
        <family val="2"/>
      </rPr>
      <t xml:space="preserve">: een deel van de exoten slaagt erin zich in ons land voort te planten en ontwikkelt zich bij gebrek aan natuurlijke vijanden tot een plaag. </t>
    </r>
  </si>
  <si>
    <r>
      <rPr>
        <u/>
        <sz val="10"/>
        <color theme="1"/>
        <rFont val="Arial"/>
        <family val="2"/>
      </rPr>
      <t>[NAS-bol] Minder schade en ongevallen door gladheid en ijzel</t>
    </r>
    <r>
      <rPr>
        <sz val="10"/>
        <color theme="1"/>
        <rFont val="Arial"/>
        <family val="2"/>
      </rPr>
      <t xml:space="preserve">: onzeker of schade meer of minder zal zijn. </t>
    </r>
  </si>
  <si>
    <r>
      <rPr>
        <u/>
        <sz val="10"/>
        <color theme="1"/>
        <rFont val="Arial"/>
        <family val="2"/>
      </rPr>
      <t>[NAS-bol]: Minder problemen en ijsvorming scheepvaart</t>
    </r>
    <r>
      <rPr>
        <sz val="10"/>
        <color theme="1"/>
        <rFont val="Arial"/>
        <family val="2"/>
      </rPr>
      <t>: Het is nog niet duidelijk hoe dit effect van klimaatverandering in de praktijk zal gaan uitpakken.</t>
    </r>
  </si>
  <si>
    <r>
      <rPr>
        <u/>
        <sz val="10"/>
        <color theme="1"/>
        <rFont val="Arial"/>
        <family val="2"/>
      </rPr>
      <t>[NAS-bol] Toename overlevingskansen insecten en exoten in de winter</t>
    </r>
    <r>
      <rPr>
        <sz val="10"/>
        <color theme="1"/>
        <rFont val="Arial"/>
        <family val="2"/>
      </rPr>
      <t>: de gevolgen voor de gebouwde omgeving zijn nog niet goed bekend. Ook de gevolgen voor het beheer van stedelijk groen zijn nog onvoldoende bekend.</t>
    </r>
  </si>
  <si>
    <r>
      <rPr>
        <u/>
        <sz val="10"/>
        <color theme="1"/>
        <rFont val="Arial"/>
        <family val="2"/>
      </rPr>
      <t>[NAS-bol] Afname kwaliteit nachtrust</t>
    </r>
    <r>
      <rPr>
        <sz val="10"/>
        <color theme="1"/>
        <rFont val="Arial"/>
        <family val="2"/>
      </rPr>
      <t xml:space="preserve">: wat is het effect van toenemende warme nachten op gezondheid (gebouweigenschappen, relatie tussen binnen- en buitentemperatuur, stedelijke hitte-eilanden)? </t>
    </r>
  </si>
  <si>
    <r>
      <rPr>
        <u/>
        <sz val="10"/>
        <color theme="1"/>
        <rFont val="Arial"/>
        <family val="2"/>
      </rPr>
      <t>[NAS-bol] Afname kwaliteit nachtrust</t>
    </r>
    <r>
      <rPr>
        <sz val="10"/>
        <color theme="1"/>
        <rFont val="Arial"/>
        <family val="2"/>
      </rPr>
      <t xml:space="preserve">: Hoe gedrag beïnvloeden (zonwering, ventilatie, airconditioners)? </t>
    </r>
  </si>
  <si>
    <r>
      <rPr>
        <u/>
        <sz val="10"/>
        <color theme="1"/>
        <rFont val="Arial"/>
        <family val="2"/>
      </rPr>
      <t>[NAS-bol] Toename behoefte aan hittepreventie en koeling in woningen en gebouwen</t>
    </r>
    <r>
      <rPr>
        <sz val="10"/>
        <color theme="1"/>
        <rFont val="Arial"/>
        <family val="2"/>
      </rPr>
      <t xml:space="preserve">: kennis is nodig over renovatie- en koelingstechnieken en mogelijkheden in combinatie met (nieuwe) warmtetechnieken. </t>
    </r>
  </si>
  <si>
    <r>
      <rPr>
        <u/>
        <sz val="10"/>
        <color theme="1"/>
        <rFont val="Arial"/>
        <family val="2"/>
      </rPr>
      <t>[NAS-bol] Toename behoefte aan koele plekken in de buitenruimte</t>
    </r>
    <r>
      <rPr>
        <sz val="10"/>
        <color theme="1"/>
        <rFont val="Arial"/>
        <family val="2"/>
      </rPr>
      <t xml:space="preserve">: Wat zijn ontwerpcriteria voor de ontwikkeling van een klimaatbestendige wijk?  </t>
    </r>
  </si>
  <si>
    <r>
      <rPr>
        <u/>
        <sz val="10"/>
        <color theme="1"/>
        <rFont val="Arial"/>
        <family val="2"/>
      </rPr>
      <t>[NAS-bol] Toename behoefte aan koele plekken in de buitenruimte</t>
    </r>
    <r>
      <rPr>
        <sz val="10"/>
        <color theme="1"/>
        <rFont val="Arial"/>
        <family val="2"/>
      </rPr>
      <t xml:space="preserve">: Hoe kunnen nieuwe stedelijke concepten (bijvoorbeeld water, vergroening en wind) effectief geëvalueerd worden op gezondheidseffecten? </t>
    </r>
  </si>
  <si>
    <r>
      <t xml:space="preserve">- Wat zijn de exacte impacts van hitte?
- Hoe effectief zijn de verschillende maatregelen?
- Hoe makkelijk/moeilijk zijn maatregelen uit te voeren / in te passen in bestaande huizen, wijken?
- Op welke verandering inspelen? (omgaan met </t>
    </r>
    <r>
      <rPr>
        <i/>
        <sz val="10"/>
        <color theme="1"/>
        <rFont val="Arial"/>
        <family val="2"/>
      </rPr>
      <t>range</t>
    </r>
    <r>
      <rPr>
        <sz val="10"/>
        <color theme="1"/>
        <rFont val="Arial"/>
        <family val="2"/>
      </rPr>
      <t>/onzekerheid over klimaatverandering)</t>
    </r>
  </si>
  <si>
    <r>
      <t>[NAS-bol] Toename CO2 uitstoot</t>
    </r>
    <r>
      <rPr>
        <sz val="10"/>
        <color rgb="FF000000"/>
        <rFont val="Arial"/>
        <family val="2"/>
      </rPr>
      <t xml:space="preserve">: hierover is nog weinig bekend. </t>
    </r>
  </si>
  <si>
    <r>
      <rPr>
        <u/>
        <sz val="10"/>
        <rFont val="Arial"/>
        <family val="2"/>
      </rPr>
      <t>Organisatie</t>
    </r>
    <r>
      <rPr>
        <sz val="10"/>
        <rFont val="Arial"/>
        <family val="2"/>
      </rPr>
      <t xml:space="preserve">:
- Alliantie Waterkracht; circulariteit; alliantievorming beheer Urban Water Buffer, gebruik van effluent om de grachten op peil te houden
- Advies Droogtecommissie Noord-Brabant / Convenant Grondwater 
- Blue Deal programma Vlaanderen
- COOCK project Waterbewust Bouwen; circulair regen-, zwart, grijs-water en grondwateraanvulling
</t>
    </r>
    <r>
      <rPr>
        <u/>
        <sz val="10"/>
        <rFont val="Arial"/>
        <family val="2"/>
      </rPr>
      <t>Regelgeving</t>
    </r>
    <r>
      <rPr>
        <sz val="10"/>
        <rFont val="Arial"/>
        <family val="2"/>
      </rPr>
      <t>:
- Borgen uitvoering van de wateradviezen /  omgevingsvergunningverlening
- Gewestelijke stedenbouwkundige verordening hemelwater Vlaanderen</t>
    </r>
  </si>
  <si>
    <r>
      <rPr>
        <u/>
        <sz val="10"/>
        <color theme="1"/>
        <rFont val="Arial"/>
        <family val="2"/>
      </rPr>
      <t>[NAS-bol] Minder spuien en meer pompen IJsselmeer</t>
    </r>
    <r>
      <rPr>
        <sz val="10"/>
        <color theme="1"/>
        <rFont val="Arial"/>
        <family val="2"/>
      </rPr>
      <t>: onderzoek zal moeten uitwijzen hoe effectief deze aanpak is. (Toelichting: bij pompen zullen, om de vismigratie tussen Waddenzee en IJsselmeer te faciliteren, vispassages moeten worden ingezet. De aanleg van de vismigratierivier bij Kornwerderzand is daar een voorbeeld van. )</t>
    </r>
  </si>
  <si>
    <r>
      <rPr>
        <u/>
        <sz val="10"/>
        <color theme="1"/>
        <rFont val="Arial"/>
        <family val="2"/>
      </rPr>
      <t>[NAS-bol] Toename problemen waterafvoer en frequenter overstromingen buitendijks</t>
    </r>
    <r>
      <rPr>
        <sz val="10"/>
        <color theme="1"/>
        <rFont val="Arial"/>
        <family val="2"/>
      </rPr>
      <t>: het is onzeker of de natuur de ontwikkelingen kan bijhouden. (Toelichting: door de stijgende zeespiegel zullen rivieren steeds moeilijker hun water kunnen afvoeren naar zee. Dit wordt vooral dicht bij zee merkbaar waar oeverzones en uiterwaarden vaker zullen overstromen. Verwacht mag worden dat de natuur deze ontwikkelingen kan volgen.)</t>
    </r>
  </si>
  <si>
    <r>
      <rPr>
        <u/>
        <sz val="10"/>
        <color theme="1"/>
        <rFont val="Arial"/>
        <family val="2"/>
      </rPr>
      <t>[NAS-bol] Uitval vitale en kwetsbare infrastructuur bij overstroming</t>
    </r>
    <r>
      <rPr>
        <sz val="10"/>
        <color theme="1"/>
        <rFont val="Arial"/>
        <family val="2"/>
      </rPr>
      <t xml:space="preserve">: belangrijke kennisleemten zijn de keteneffecten van een overstroming: wat gaat er buiten het overstroomde gebied mis? Bij (grootschalige) overstroming worden vrijwel alle sectoren ernstig verstoord. </t>
    </r>
  </si>
  <si>
    <r>
      <t xml:space="preserve">Klimaatbestendig bouwen: </t>
    </r>
    <r>
      <rPr>
        <u/>
        <sz val="10"/>
        <color rgb="FF000000"/>
        <rFont val="Arial"/>
        <family val="2"/>
      </rPr>
      <t>i</t>
    </r>
    <r>
      <rPr>
        <sz val="10"/>
        <color rgb="FF000000"/>
        <rFont val="Arial"/>
        <family val="2"/>
      </rPr>
      <t>s de voorkeursvolgorde van de Metropoolregio Amsterdam (MRA) van toepassing?</t>
    </r>
  </si>
  <si>
    <r>
      <t xml:space="preserve">Kennisprogramma Droogte in de Gebouwde Omgeving (DroBE); 
en verder:
</t>
    </r>
    <r>
      <rPr>
        <u/>
        <sz val="10"/>
        <rFont val="Arial"/>
        <family val="2"/>
      </rPr>
      <t>Organisatie</t>
    </r>
    <r>
      <rPr>
        <sz val="10"/>
        <rFont val="Arial"/>
        <family val="2"/>
      </rPr>
      <t xml:space="preserve">:
- Alliantie Waterkracht; circulariteit; alliantievorming beheer Urban Water Buffer, gebruik van effluent om de grachten op peil te houden
- Advies Droogtecommissie Noord-Brabant / Convenant Grondwater 
- Blue Deal programma Vlaanderen
- COOCK project Waterbewust Bouwen; circulair regen-, zwart, grijs-water en grondwateraanvulling
</t>
    </r>
    <r>
      <rPr>
        <u/>
        <sz val="10"/>
        <rFont val="Arial"/>
        <family val="2"/>
      </rPr>
      <t>Regelgeving</t>
    </r>
    <r>
      <rPr>
        <sz val="10"/>
        <rFont val="Arial"/>
        <family val="2"/>
      </rPr>
      <t>:
- Borgen uitvoering van de wateradviezen /  omgevingsvergunningverlening
- Gewestelijke stedenbouwkundige verordening hemelwater Vlaanderen</t>
    </r>
  </si>
  <si>
    <r>
      <t>[NAS-bol] Verandering hydrologie natuurgebieden</t>
    </r>
    <r>
      <rPr>
        <sz val="10"/>
        <color rgb="FF000000"/>
        <rFont val="Arial"/>
        <family val="2"/>
      </rPr>
      <t xml:space="preserve">: de veranderingen in ecosystemen zijn complex en grotendeels onbekend.  </t>
    </r>
  </si>
  <si>
    <r>
      <t>[NAS-bol] Watertekort stedelijk groen</t>
    </r>
    <r>
      <rPr>
        <sz val="10"/>
        <color rgb="FF000000"/>
        <rFont val="Arial"/>
        <family val="2"/>
      </rPr>
      <t xml:space="preserve">: over de effecten hiervan op de overige natuur in de stad (vogels, vleermuizen, insecten, etc.) is weinig bekend. </t>
    </r>
  </si>
  <si>
    <r>
      <t>[NAS-bol] Toename schade en hogere kosten voor instandhouding infrastructuur en bebouwde omgeving</t>
    </r>
    <r>
      <rPr>
        <sz val="10"/>
        <color rgb="FF000000"/>
        <rFont val="Arial"/>
        <family val="2"/>
      </rPr>
      <t xml:space="preserve">: Hoeveel kosten voor zettingsschade door bodemdaling en klimaatbestendig maken? Welke maatregelen? </t>
    </r>
  </si>
  <si>
    <r>
      <t>[NAS-bol] Bedreiging cultureel erfgoed</t>
    </r>
    <r>
      <rPr>
        <sz val="10"/>
        <color rgb="FF000000"/>
        <rFont val="Arial"/>
        <family val="2"/>
      </rPr>
      <t xml:space="preserve">: er zijn extra kosten nodig om zettingsschade te voorkomen en het bestendig maken van cultureel erfgoed tegen bodemdaling.  </t>
    </r>
  </si>
  <si>
    <t>Sectoren waarop de kennisvraag van toepassing is</t>
  </si>
  <si>
    <t>Waterhuishouding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</si>
</sst>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9"/>
      <color rgb="FF000000"/>
      <name val="Arial"/>
      <family val="2"/>
    </font>
    <font>
      <sz val="9"/>
      <color rgb="FF000000"/>
      <name val="Arial"/>
      <family val="2"/>
    </font>
    <font>
      <u/>
      <sz val="11"/>
      <color theme="10"/>
      <name val="Calibri"/>
      <family val="2"/>
      <scheme val="minor"/>
    </font>
    <font>
      <b/>
      <sz val="11"/>
      <color theme="1"/>
      <name val="Calibri"/>
      <family val="2"/>
      <scheme val="minor"/>
    </font>
    <font>
      <b/>
      <sz val="14"/>
      <color theme="1"/>
      <name val="Arial"/>
      <family val="2"/>
    </font>
    <font>
      <b/>
      <sz val="11"/>
      <color rgb="FF000000"/>
      <name val="Calibri"/>
      <family val="2"/>
    </font>
    <font>
      <b/>
      <sz val="9"/>
      <name val="Arial"/>
      <family val="2"/>
    </font>
    <font>
      <b/>
      <sz val="14"/>
      <name val="Arial"/>
      <family val="2"/>
    </font>
    <font>
      <sz val="10"/>
      <color rgb="FF000000"/>
      <name val="Arial"/>
      <family val="2"/>
    </font>
    <font>
      <b/>
      <sz val="11"/>
      <color theme="1"/>
      <name val="Arial"/>
      <family val="2"/>
    </font>
    <font>
      <sz val="11"/>
      <color theme="1"/>
      <name val="Arial"/>
      <family val="2"/>
    </font>
    <font>
      <sz val="11"/>
      <name val="Calibri"/>
      <family val="2"/>
      <scheme val="minor"/>
    </font>
    <font>
      <sz val="10"/>
      <color theme="1"/>
      <name val="Arial"/>
      <family val="2"/>
    </font>
    <font>
      <b/>
      <sz val="10"/>
      <color theme="1"/>
      <name val="Arial"/>
      <family val="2"/>
    </font>
    <font>
      <b/>
      <sz val="10"/>
      <name val="Arial"/>
      <family val="2"/>
    </font>
    <font>
      <sz val="10"/>
      <name val="Arial"/>
      <family val="2"/>
    </font>
    <font>
      <b/>
      <sz val="10"/>
      <color rgb="FF000000"/>
      <name val="Arial"/>
      <family val="2"/>
    </font>
    <font>
      <b/>
      <sz val="10"/>
      <color theme="2"/>
      <name val="Arial"/>
      <family val="2"/>
    </font>
    <font>
      <u/>
      <sz val="10"/>
      <color theme="10"/>
      <name val="Arial"/>
      <family val="2"/>
    </font>
    <font>
      <sz val="10"/>
      <color theme="1"/>
      <name val="Calibri"/>
      <family val="2"/>
      <scheme val="minor"/>
    </font>
    <font>
      <u/>
      <sz val="10"/>
      <name val="Arial"/>
      <family val="2"/>
    </font>
    <font>
      <sz val="10"/>
      <color rgb="FFFF0000"/>
      <name val="Arial"/>
      <family val="2"/>
    </font>
    <font>
      <i/>
      <sz val="10"/>
      <color theme="1"/>
      <name val="Arial"/>
      <family val="2"/>
    </font>
    <font>
      <u/>
      <sz val="10"/>
      <color theme="1"/>
      <name val="Arial"/>
      <family val="2"/>
    </font>
    <font>
      <b/>
      <sz val="10"/>
      <color rgb="FF00B0F0"/>
      <name val="Arial"/>
      <family val="2"/>
    </font>
    <font>
      <sz val="10"/>
      <color theme="1"/>
      <name val="Calibri"/>
      <family val="2"/>
    </font>
    <font>
      <u/>
      <sz val="10"/>
      <color rgb="FF000000"/>
      <name val="Arial"/>
      <family val="2"/>
    </font>
    <font>
      <sz val="10"/>
      <color rgb="FF444444"/>
      <name val="Arial"/>
      <family val="2"/>
    </font>
  </fonts>
  <fills count="29">
    <fill>
      <patternFill patternType="none"/>
    </fill>
    <fill>
      <patternFill patternType="gray125"/>
    </fill>
    <fill>
      <patternFill patternType="solid">
        <fgColor theme="2"/>
        <bgColor indexed="64"/>
      </patternFill>
    </fill>
    <fill>
      <patternFill patternType="solid">
        <fgColor rgb="FF00B050"/>
        <bgColor indexed="64"/>
      </patternFill>
    </fill>
    <fill>
      <patternFill patternType="solid">
        <fgColor rgb="FFFF0000"/>
        <bgColor indexed="64"/>
      </patternFill>
    </fill>
    <fill>
      <patternFill patternType="solid">
        <fgColor rgb="FFE7E6E6"/>
        <bgColor rgb="FF000000"/>
      </patternFill>
    </fill>
    <fill>
      <patternFill patternType="solid">
        <fgColor rgb="FF63BE7B"/>
        <bgColor rgb="FF000000"/>
      </patternFill>
    </fill>
    <fill>
      <patternFill patternType="solid">
        <fgColor rgb="FFD1EBDA"/>
        <bgColor rgb="FF000000"/>
      </patternFill>
    </fill>
    <fill>
      <patternFill patternType="solid">
        <fgColor rgb="FFF8696B"/>
        <bgColor rgb="FF000000"/>
      </patternFill>
    </fill>
    <fill>
      <patternFill patternType="solid">
        <fgColor rgb="FF79C78E"/>
        <bgColor rgb="FF000000"/>
      </patternFill>
    </fill>
    <fill>
      <patternFill patternType="solid">
        <fgColor rgb="FFA5D9B4"/>
        <bgColor rgb="FF000000"/>
      </patternFill>
    </fill>
    <fill>
      <patternFill patternType="solid">
        <fgColor rgb="FFB8E1C5"/>
        <bgColor rgb="FF000000"/>
      </patternFill>
    </fill>
    <fill>
      <patternFill patternType="solid">
        <fgColor rgb="FFE7F4ED"/>
        <bgColor rgb="FF000000"/>
      </patternFill>
    </fill>
    <fill>
      <patternFill patternType="solid">
        <fgColor rgb="FF8FD0A1"/>
        <bgColor rgb="FF000000"/>
      </patternFill>
    </fill>
    <fill>
      <patternFill patternType="solid">
        <fgColor rgb="FF85CC99"/>
        <bgColor rgb="FF000000"/>
      </patternFill>
    </fill>
    <fill>
      <patternFill patternType="solid">
        <fgColor rgb="FFFCFCFF"/>
        <bgColor rgb="FF000000"/>
      </patternFill>
    </fill>
    <fill>
      <patternFill patternType="solid">
        <fgColor rgb="FFA7DAB6"/>
        <bgColor rgb="FF000000"/>
      </patternFill>
    </fill>
    <fill>
      <patternFill patternType="solid">
        <fgColor rgb="FFDAEFE2"/>
        <bgColor rgb="FF000000"/>
      </patternFill>
    </fill>
    <fill>
      <patternFill patternType="solid">
        <fgColor rgb="FF96D3A7"/>
        <bgColor rgb="FF000000"/>
      </patternFill>
    </fill>
    <fill>
      <patternFill patternType="solid">
        <fgColor rgb="FFC9E8D3"/>
        <bgColor rgb="FF000000"/>
      </patternFill>
    </fill>
    <fill>
      <patternFill patternType="solid">
        <fgColor rgb="FFBBE2C7"/>
        <bgColor rgb="FF000000"/>
      </patternFill>
    </fill>
    <fill>
      <patternFill patternType="solid">
        <fgColor rgb="FFEBF6F1"/>
        <bgColor rgb="FF000000"/>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DD7D8"/>
        <bgColor indexed="64"/>
      </patternFill>
    </fill>
    <fill>
      <patternFill patternType="solid">
        <fgColor rgb="FFFFFFCC"/>
        <bgColor indexed="64"/>
      </patternFill>
    </fill>
  </fills>
  <borders count="5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mediumDashed">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Dashed">
        <color indexed="64"/>
      </right>
      <top style="thin">
        <color indexed="64"/>
      </top>
      <bottom style="thin">
        <color indexed="64"/>
      </bottom>
      <diagonal/>
    </border>
    <border>
      <left style="thick">
        <color indexed="64"/>
      </left>
      <right style="thick">
        <color indexed="64"/>
      </right>
      <top/>
      <bottom style="thin">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indexed="64"/>
      </top>
      <bottom/>
      <diagonal/>
    </border>
    <border>
      <left style="thick">
        <color indexed="64"/>
      </left>
      <right style="thick">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Dashed">
        <color indexed="64"/>
      </right>
      <top/>
      <bottom style="thin">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305">
    <xf numFmtId="0" fontId="0" fillId="0" borderId="0" xfId="0"/>
    <xf numFmtId="0" fontId="5" fillId="0" borderId="0" xfId="0" applyFont="1" applyAlignment="1">
      <alignment vertical="center"/>
    </xf>
    <xf numFmtId="0" fontId="0" fillId="0" borderId="1" xfId="0" applyBorder="1"/>
    <xf numFmtId="0" fontId="0" fillId="0" borderId="10" xfId="0" applyBorder="1"/>
    <xf numFmtId="0" fontId="0" fillId="0" borderId="13" xfId="0" applyBorder="1"/>
    <xf numFmtId="0" fontId="4" fillId="0" borderId="1" xfId="0" applyFont="1" applyBorder="1"/>
    <xf numFmtId="0" fontId="4" fillId="0" borderId="10" xfId="0" applyFont="1" applyBorder="1"/>
    <xf numFmtId="0" fontId="1" fillId="0" borderId="9" xfId="0" applyFont="1" applyBorder="1" applyAlignment="1">
      <alignment vertical="center" wrapText="1"/>
    </xf>
    <xf numFmtId="0" fontId="4" fillId="0" borderId="9" xfId="0" applyFont="1" applyBorder="1"/>
    <xf numFmtId="0" fontId="4" fillId="0" borderId="11" xfId="0" applyFont="1" applyBorder="1"/>
    <xf numFmtId="0" fontId="4" fillId="0" borderId="12" xfId="0" applyFont="1" applyBorder="1"/>
    <xf numFmtId="0" fontId="4" fillId="0" borderId="16" xfId="0" applyFont="1" applyBorder="1"/>
    <xf numFmtId="0" fontId="0" fillId="0" borderId="17" xfId="0" applyBorder="1"/>
    <xf numFmtId="0" fontId="6" fillId="0" borderId="11" xfId="0" applyFont="1" applyBorder="1"/>
    <xf numFmtId="0" fontId="6" fillId="0" borderId="12" xfId="0" applyFont="1" applyBorder="1"/>
    <xf numFmtId="0" fontId="2" fillId="0" borderId="13" xfId="0" applyFont="1" applyBorder="1"/>
    <xf numFmtId="0" fontId="0" fillId="0" borderId="11" xfId="0" applyBorder="1"/>
    <xf numFmtId="0" fontId="10" fillId="0" borderId="0" xfId="0" applyFont="1"/>
    <xf numFmtId="0" fontId="11" fillId="0" borderId="0" xfId="0" applyFont="1"/>
    <xf numFmtId="0" fontId="11" fillId="0" borderId="0" xfId="0" applyFont="1" applyAlignment="1">
      <alignment wrapText="1"/>
    </xf>
    <xf numFmtId="0" fontId="11" fillId="0" borderId="0" xfId="0" applyFont="1" applyAlignment="1">
      <alignment vertical="center" wrapText="1"/>
    </xf>
    <xf numFmtId="0" fontId="12" fillId="0" borderId="0" xfId="0" applyFont="1"/>
    <xf numFmtId="0" fontId="12" fillId="0" borderId="11" xfId="0" applyFont="1" applyBorder="1"/>
    <xf numFmtId="0" fontId="7" fillId="0" borderId="9" xfId="0" applyFont="1" applyBorder="1" applyAlignment="1">
      <alignment vertical="center" wrapText="1"/>
    </xf>
    <xf numFmtId="0" fontId="12" fillId="0" borderId="12" xfId="0" applyFont="1" applyBorder="1"/>
    <xf numFmtId="0" fontId="0" fillId="0" borderId="12" xfId="0" applyBorder="1"/>
    <xf numFmtId="0" fontId="9" fillId="0" borderId="2" xfId="0" applyFont="1" applyBorder="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4" fillId="0" borderId="6" xfId="0" applyFont="1" applyBorder="1" applyAlignment="1">
      <alignment vertical="center" wrapText="1"/>
    </xf>
    <xf numFmtId="0" fontId="13" fillId="0" borderId="6" xfId="0" applyFont="1" applyBorder="1" applyAlignment="1">
      <alignment vertical="center" wrapText="1"/>
    </xf>
    <xf numFmtId="0" fontId="14" fillId="2" borderId="24" xfId="0" applyFont="1" applyFill="1" applyBorder="1" applyAlignment="1">
      <alignment horizontal="left" vertical="center" wrapText="1"/>
    </xf>
    <xf numFmtId="0" fontId="14" fillId="24" borderId="2" xfId="0" applyFont="1" applyFill="1" applyBorder="1" applyAlignment="1">
      <alignment horizontal="center" vertical="center" wrapText="1"/>
    </xf>
    <xf numFmtId="0" fontId="14" fillId="26" borderId="2" xfId="0" applyFont="1" applyFill="1" applyBorder="1" applyAlignment="1">
      <alignment horizontal="center" vertical="center" wrapText="1"/>
    </xf>
    <xf numFmtId="0" fontId="14" fillId="27" borderId="2" xfId="0" applyFont="1" applyFill="1" applyBorder="1" applyAlignment="1">
      <alignment horizontal="center" vertical="center" wrapText="1"/>
    </xf>
    <xf numFmtId="0" fontId="14" fillId="28"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2"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25" xfId="0" applyFont="1" applyBorder="1" applyAlignment="1">
      <alignment vertical="center" wrapText="1"/>
    </xf>
    <xf numFmtId="0" fontId="14" fillId="0" borderId="25" xfId="0" applyFont="1" applyBorder="1" applyAlignment="1">
      <alignment horizontal="center" vertical="center" wrapText="1"/>
    </xf>
    <xf numFmtId="0" fontId="13" fillId="0" borderId="24" xfId="0" applyFont="1" applyBorder="1" applyAlignment="1">
      <alignment horizontal="left" vertical="center" wrapText="1"/>
    </xf>
    <xf numFmtId="0" fontId="16" fillId="0" borderId="25" xfId="0" applyFont="1" applyBorder="1" applyAlignment="1">
      <alignment vertical="center" wrapText="1"/>
    </xf>
    <xf numFmtId="0" fontId="16" fillId="0" borderId="24" xfId="0" applyFont="1" applyBorder="1" applyAlignment="1">
      <alignment vertical="center" wrapText="1"/>
    </xf>
    <xf numFmtId="0" fontId="16" fillId="0" borderId="2" xfId="0" applyFont="1" applyBorder="1" applyAlignment="1">
      <alignment vertical="center" wrapText="1"/>
    </xf>
    <xf numFmtId="0" fontId="13" fillId="0" borderId="24" xfId="0" applyFont="1" applyBorder="1" applyAlignment="1">
      <alignment horizontal="center" vertical="center"/>
    </xf>
    <xf numFmtId="0" fontId="13" fillId="0" borderId="2" xfId="0" applyFont="1" applyBorder="1" applyAlignment="1">
      <alignment horizontal="center" vertical="center"/>
    </xf>
    <xf numFmtId="0" fontId="13" fillId="0" borderId="25" xfId="0" applyFont="1" applyBorder="1" applyAlignment="1">
      <alignment horizontal="center" vertical="center"/>
    </xf>
    <xf numFmtId="0" fontId="19" fillId="0" borderId="2" xfId="1" applyFont="1" applyBorder="1" applyAlignment="1">
      <alignment vertical="center" wrapText="1"/>
    </xf>
    <xf numFmtId="0" fontId="13" fillId="22" borderId="24" xfId="0" applyFont="1" applyFill="1" applyBorder="1" applyAlignment="1">
      <alignment horizontal="left" vertical="center" wrapText="1"/>
    </xf>
    <xf numFmtId="0" fontId="13" fillId="0" borderId="24" xfId="0" quotePrefix="1"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wrapText="1"/>
    </xf>
    <xf numFmtId="0" fontId="20" fillId="0" borderId="2" xfId="0" applyFont="1" applyBorder="1" applyAlignment="1">
      <alignment vertical="center" wrapText="1"/>
    </xf>
    <xf numFmtId="0" fontId="19" fillId="0" borderId="2" xfId="1" applyFont="1" applyFill="1" applyBorder="1" applyAlignment="1">
      <alignment vertical="center" wrapText="1"/>
    </xf>
    <xf numFmtId="0" fontId="13" fillId="0" borderId="2" xfId="0" quotePrefix="1" applyFont="1" applyBorder="1" applyAlignment="1">
      <alignment vertical="center" wrapText="1"/>
    </xf>
    <xf numFmtId="0" fontId="16" fillId="0" borderId="25" xfId="0" quotePrefix="1" applyFont="1" applyBorder="1" applyAlignment="1">
      <alignment vertical="center" wrapText="1"/>
    </xf>
    <xf numFmtId="0" fontId="16" fillId="0" borderId="2" xfId="0" quotePrefix="1" applyFont="1" applyBorder="1" applyAlignment="1">
      <alignment vertical="center" wrapText="1"/>
    </xf>
    <xf numFmtId="0" fontId="13" fillId="2" borderId="32" xfId="0" applyFont="1" applyFill="1" applyBorder="1" applyAlignment="1">
      <alignment horizontal="left" vertical="center" wrapText="1"/>
    </xf>
    <xf numFmtId="0" fontId="13" fillId="0" borderId="2" xfId="0" applyFont="1" applyBorder="1" applyAlignment="1">
      <alignment vertical="center"/>
    </xf>
    <xf numFmtId="0" fontId="9" fillId="0" borderId="25" xfId="0" applyFont="1" applyBorder="1" applyAlignment="1">
      <alignment vertical="center" wrapText="1"/>
    </xf>
    <xf numFmtId="0" fontId="14" fillId="2" borderId="26" xfId="0" applyFont="1" applyFill="1" applyBorder="1" applyAlignment="1">
      <alignment horizontal="left" vertical="center" wrapText="1"/>
    </xf>
    <xf numFmtId="0" fontId="14" fillId="24" borderId="27" xfId="0" applyFont="1" applyFill="1" applyBorder="1" applyAlignment="1">
      <alignment horizontal="center" vertical="center" wrapText="1"/>
    </xf>
    <xf numFmtId="0" fontId="14" fillId="26" borderId="27" xfId="0" applyFont="1" applyFill="1" applyBorder="1" applyAlignment="1">
      <alignment horizontal="center" vertical="center" wrapText="1"/>
    </xf>
    <xf numFmtId="0" fontId="14" fillId="27" borderId="27" xfId="0" applyFont="1" applyFill="1" applyBorder="1" applyAlignment="1">
      <alignment horizontal="center" vertical="center" wrapText="1"/>
    </xf>
    <xf numFmtId="0" fontId="14" fillId="28" borderId="27"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27" xfId="0" applyFont="1" applyBorder="1" applyAlignment="1">
      <alignment vertical="center" wrapText="1"/>
    </xf>
    <xf numFmtId="0" fontId="13" fillId="0" borderId="27" xfId="0" applyFont="1" applyBorder="1" applyAlignment="1">
      <alignment vertical="center"/>
    </xf>
    <xf numFmtId="0" fontId="9" fillId="0" borderId="28" xfId="0" applyFont="1" applyBorder="1" applyAlignment="1">
      <alignment vertical="center" wrapText="1"/>
    </xf>
    <xf numFmtId="0" fontId="14" fillId="0" borderId="28" xfId="0" applyFont="1" applyBorder="1" applyAlignment="1">
      <alignment horizontal="center" vertical="center" wrapText="1"/>
    </xf>
    <xf numFmtId="0" fontId="13" fillId="0" borderId="26" xfId="0" applyFont="1" applyBorder="1" applyAlignment="1">
      <alignment horizontal="left" vertical="center" wrapText="1"/>
    </xf>
    <xf numFmtId="0" fontId="19" fillId="0" borderId="27" xfId="1" applyFont="1" applyBorder="1" applyAlignment="1">
      <alignment vertical="center" wrapText="1"/>
    </xf>
    <xf numFmtId="0" fontId="16" fillId="0" borderId="28"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4" fillId="0" borderId="0" xfId="0" applyFont="1" applyAlignment="1">
      <alignment vertical="center" wrapText="1"/>
    </xf>
    <xf numFmtId="0" fontId="13" fillId="0" borderId="0" xfId="0" applyFont="1" applyAlignment="1">
      <alignment wrapText="1"/>
    </xf>
    <xf numFmtId="0" fontId="14" fillId="0" borderId="0" xfId="0" applyFont="1" applyAlignment="1">
      <alignment horizontal="center" vertical="center" wrapText="1"/>
    </xf>
    <xf numFmtId="0" fontId="16"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vertical="center"/>
    </xf>
    <xf numFmtId="0" fontId="13" fillId="2" borderId="0" xfId="0" applyFont="1" applyFill="1" applyAlignment="1">
      <alignment horizontal="left" vertical="center" wrapText="1"/>
    </xf>
    <xf numFmtId="0" fontId="14" fillId="0" borderId="0" xfId="0" applyFont="1" applyAlignment="1">
      <alignment horizontal="center" vertical="center"/>
    </xf>
    <xf numFmtId="0" fontId="16" fillId="0" borderId="0" xfId="0" applyFont="1" applyAlignment="1">
      <alignment vertical="center"/>
    </xf>
    <xf numFmtId="0" fontId="22" fillId="0" borderId="2" xfId="0" applyFont="1" applyBorder="1" applyAlignment="1">
      <alignment vertical="center" wrapText="1"/>
    </xf>
    <xf numFmtId="0" fontId="9" fillId="0" borderId="2" xfId="0" applyFont="1" applyBorder="1" applyAlignment="1">
      <alignment vertical="top" wrapText="1"/>
    </xf>
    <xf numFmtId="0" fontId="14" fillId="0" borderId="0" xfId="0" applyFont="1" applyAlignment="1">
      <alignment horizontal="left" vertical="center" wrapText="1"/>
    </xf>
    <xf numFmtId="0" fontId="16" fillId="0" borderId="2" xfId="0" applyFont="1" applyBorder="1" applyAlignment="1">
      <alignment vertical="center"/>
    </xf>
    <xf numFmtId="0" fontId="23" fillId="0" borderId="0" xfId="0" applyFont="1" applyAlignment="1">
      <alignment vertical="center"/>
    </xf>
    <xf numFmtId="0" fontId="13" fillId="2" borderId="15" xfId="0" applyFont="1" applyFill="1" applyBorder="1" applyAlignment="1">
      <alignment horizontal="left" vertical="center" wrapText="1"/>
    </xf>
    <xf numFmtId="0" fontId="26" fillId="0" borderId="0" xfId="0" applyFont="1" applyAlignment="1">
      <alignment wrapText="1"/>
    </xf>
    <xf numFmtId="0" fontId="26" fillId="0" borderId="0" xfId="0" quotePrefix="1" applyFont="1" applyAlignment="1">
      <alignment wrapText="1"/>
    </xf>
    <xf numFmtId="0" fontId="20" fillId="0" borderId="0" xfId="0" applyFont="1" applyAlignment="1">
      <alignment wrapText="1"/>
    </xf>
    <xf numFmtId="0" fontId="9" fillId="0" borderId="6" xfId="0" applyFont="1" applyBorder="1" applyAlignment="1">
      <alignment vertical="center" wrapText="1"/>
    </xf>
    <xf numFmtId="0" fontId="9" fillId="0" borderId="2" xfId="0" applyFont="1" applyBorder="1" applyAlignment="1">
      <alignment wrapText="1"/>
    </xf>
    <xf numFmtId="0" fontId="9" fillId="0" borderId="5" xfId="0" applyFont="1" applyBorder="1" applyAlignment="1">
      <alignment vertical="center" wrapText="1"/>
    </xf>
    <xf numFmtId="0" fontId="19" fillId="0" borderId="2" xfId="1" applyFont="1" applyBorder="1" applyAlignment="1">
      <alignment vertical="center"/>
    </xf>
    <xf numFmtId="0" fontId="21" fillId="0" borderId="2" xfId="1" applyFont="1" applyBorder="1" applyAlignment="1">
      <alignment vertical="center"/>
    </xf>
    <xf numFmtId="0" fontId="26" fillId="0" borderId="0" xfId="0" applyFont="1" applyAlignment="1">
      <alignment vertical="center" wrapText="1"/>
    </xf>
    <xf numFmtId="0" fontId="26" fillId="0" borderId="0" xfId="0" quotePrefix="1" applyFont="1" applyAlignment="1">
      <alignment vertical="center" wrapText="1"/>
    </xf>
    <xf numFmtId="0" fontId="20" fillId="0" borderId="0" xfId="0" applyFont="1" applyAlignment="1">
      <alignment vertical="center" wrapText="1"/>
    </xf>
    <xf numFmtId="0" fontId="13" fillId="0" borderId="8" xfId="0" applyFont="1" applyBorder="1" applyAlignment="1">
      <alignment vertical="center" wrapText="1"/>
    </xf>
    <xf numFmtId="0" fontId="13" fillId="0" borderId="6" xfId="0" applyFont="1" applyBorder="1" applyAlignment="1">
      <alignment vertical="center"/>
    </xf>
    <xf numFmtId="0" fontId="20" fillId="0" borderId="0" xfId="0" applyFont="1"/>
    <xf numFmtId="0" fontId="13" fillId="0" borderId="19" xfId="0" applyFont="1" applyBorder="1" applyAlignment="1">
      <alignment vertical="center" wrapText="1"/>
    </xf>
    <xf numFmtId="0" fontId="13" fillId="0" borderId="18" xfId="0" applyFont="1" applyBorder="1" applyAlignment="1">
      <alignment vertical="center" wrapText="1"/>
    </xf>
    <xf numFmtId="0" fontId="13" fillId="0" borderId="20" xfId="0" applyFont="1" applyBorder="1" applyAlignment="1">
      <alignment vertical="center" wrapText="1"/>
    </xf>
    <xf numFmtId="0" fontId="20" fillId="0" borderId="0" xfId="0" applyFont="1" applyAlignment="1">
      <alignment vertical="center"/>
    </xf>
    <xf numFmtId="0" fontId="16" fillId="0" borderId="0" xfId="0" quotePrefix="1" applyFont="1" applyAlignment="1">
      <alignment vertical="center" wrapText="1"/>
    </xf>
    <xf numFmtId="0" fontId="9" fillId="0" borderId="2" xfId="0" applyFont="1" applyBorder="1" applyAlignment="1">
      <alignment horizontal="center" vertical="center" wrapText="1"/>
    </xf>
    <xf numFmtId="0" fontId="13" fillId="0" borderId="24" xfId="0" applyFont="1" applyBorder="1" applyAlignment="1">
      <alignment vertical="center" wrapText="1"/>
    </xf>
    <xf numFmtId="0" fontId="13" fillId="0" borderId="3" xfId="0" applyFont="1" applyBorder="1" applyAlignment="1">
      <alignment horizontal="left" vertical="center" wrapText="1"/>
    </xf>
    <xf numFmtId="0" fontId="16" fillId="0" borderId="3" xfId="0" applyFont="1" applyBorder="1" applyAlignment="1">
      <alignment vertical="center" wrapText="1"/>
    </xf>
    <xf numFmtId="0" fontId="21" fillId="0" borderId="24" xfId="1" applyFont="1" applyBorder="1" applyAlignment="1">
      <alignment vertical="center" wrapText="1"/>
    </xf>
    <xf numFmtId="0" fontId="25" fillId="0" borderId="2" xfId="0" applyFont="1" applyBorder="1" applyAlignment="1">
      <alignment horizontal="center" vertical="center"/>
    </xf>
    <xf numFmtId="0" fontId="13" fillId="0" borderId="24" xfId="0" applyFont="1" applyBorder="1" applyAlignment="1">
      <alignment horizontal="center" vertical="center" wrapText="1"/>
    </xf>
    <xf numFmtId="0" fontId="17" fillId="2" borderId="24" xfId="0" applyFont="1" applyFill="1" applyBorder="1" applyAlignment="1">
      <alignment vertical="center" wrapText="1"/>
    </xf>
    <xf numFmtId="0" fontId="13" fillId="0" borderId="27" xfId="0" applyFont="1" applyBorder="1" applyAlignment="1">
      <alignment horizontal="left" vertical="center" wrapText="1"/>
    </xf>
    <xf numFmtId="0" fontId="16" fillId="0" borderId="24" xfId="0" applyFont="1" applyBorder="1" applyAlignment="1">
      <alignment vertical="center"/>
    </xf>
    <xf numFmtId="0" fontId="16" fillId="0" borderId="26" xfId="0" applyFont="1" applyBorder="1" applyAlignment="1">
      <alignment vertical="center"/>
    </xf>
    <xf numFmtId="0" fontId="16" fillId="0" borderId="27" xfId="0" applyFont="1" applyBorder="1" applyAlignment="1">
      <alignment vertical="center"/>
    </xf>
    <xf numFmtId="0" fontId="13" fillId="0" borderId="4" xfId="0" applyFont="1" applyBorder="1" applyAlignment="1">
      <alignment vertical="center" wrapText="1"/>
    </xf>
    <xf numFmtId="0" fontId="17" fillId="5" borderId="24" xfId="0" applyFont="1" applyFill="1" applyBorder="1" applyAlignment="1">
      <alignment vertical="center" wrapText="1"/>
    </xf>
    <xf numFmtId="0" fontId="14" fillId="2" borderId="26" xfId="0" applyFont="1" applyFill="1" applyBorder="1" applyAlignment="1">
      <alignment vertical="center" wrapText="1"/>
    </xf>
    <xf numFmtId="0" fontId="9" fillId="0" borderId="27" xfId="0" applyFont="1" applyBorder="1" applyAlignment="1">
      <alignment horizontal="center" vertical="center" wrapText="1"/>
    </xf>
    <xf numFmtId="0" fontId="13" fillId="0" borderId="26" xfId="0" applyFont="1" applyBorder="1" applyAlignment="1">
      <alignment vertical="center" wrapText="1"/>
    </xf>
    <xf numFmtId="0" fontId="9" fillId="0" borderId="27" xfId="0" applyFont="1" applyBorder="1" applyAlignment="1">
      <alignment vertical="center" wrapText="1"/>
    </xf>
    <xf numFmtId="0" fontId="17" fillId="2" borderId="24" xfId="0" applyFont="1" applyFill="1" applyBorder="1" applyAlignment="1">
      <alignment vertical="center"/>
    </xf>
    <xf numFmtId="0" fontId="14" fillId="2" borderId="24" xfId="0" applyFont="1" applyFill="1" applyBorder="1" applyAlignment="1">
      <alignment vertical="center"/>
    </xf>
    <xf numFmtId="0" fontId="17" fillId="2" borderId="26" xfId="0" applyFont="1" applyFill="1" applyBorder="1" applyAlignment="1">
      <alignment vertical="center"/>
    </xf>
    <xf numFmtId="0" fontId="13" fillId="0" borderId="28" xfId="0" applyFont="1" applyBorder="1" applyAlignment="1">
      <alignment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 xfId="0" applyFont="1" applyBorder="1" applyAlignment="1">
      <alignment horizontal="center" vertical="center"/>
    </xf>
    <xf numFmtId="1" fontId="9" fillId="12" borderId="24" xfId="0" applyNumberFormat="1" applyFont="1" applyFill="1" applyBorder="1" applyAlignment="1">
      <alignment horizontal="center" vertical="center"/>
    </xf>
    <xf numFmtId="1" fontId="9" fillId="12" borderId="2" xfId="0" applyNumberFormat="1" applyFont="1" applyFill="1" applyBorder="1" applyAlignment="1">
      <alignment horizontal="center" vertical="center"/>
    </xf>
    <xf numFmtId="1" fontId="9" fillId="7" borderId="2" xfId="0" applyNumberFormat="1" applyFont="1" applyFill="1" applyBorder="1" applyAlignment="1">
      <alignment horizontal="center" vertical="center"/>
    </xf>
    <xf numFmtId="1" fontId="9" fillId="15" borderId="24" xfId="0" applyNumberFormat="1" applyFont="1" applyFill="1" applyBorder="1" applyAlignment="1">
      <alignment horizontal="center" vertical="center"/>
    </xf>
    <xf numFmtId="1" fontId="9" fillId="0" borderId="25" xfId="0" applyNumberFormat="1" applyFont="1" applyBorder="1" applyAlignment="1">
      <alignment horizontal="center" vertical="center"/>
    </xf>
    <xf numFmtId="1" fontId="9" fillId="0" borderId="24" xfId="0" applyNumberFormat="1" applyFont="1" applyBorder="1" applyAlignment="1">
      <alignment horizontal="center" vertical="center"/>
    </xf>
    <xf numFmtId="1" fontId="9" fillId="0" borderId="2" xfId="0" applyNumberFormat="1" applyFont="1" applyBorder="1" applyAlignment="1">
      <alignment horizontal="center" vertical="center"/>
    </xf>
    <xf numFmtId="1" fontId="9" fillId="0" borderId="24"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9" fillId="0" borderId="25" xfId="0" applyNumberFormat="1" applyFont="1" applyBorder="1" applyAlignment="1">
      <alignment horizontal="center" vertical="center" wrapText="1"/>
    </xf>
    <xf numFmtId="1" fontId="9" fillId="7" borderId="2" xfId="0" applyNumberFormat="1" applyFont="1" applyFill="1" applyBorder="1" applyAlignment="1">
      <alignment horizontal="center" vertical="center" wrapText="1"/>
    </xf>
    <xf numFmtId="1" fontId="9" fillId="12" borderId="2" xfId="0" applyNumberFormat="1" applyFont="1" applyFill="1" applyBorder="1" applyAlignment="1">
      <alignment horizontal="center" vertical="center" wrapText="1"/>
    </xf>
    <xf numFmtId="1" fontId="9" fillId="7" borderId="24" xfId="0" applyNumberFormat="1" applyFont="1" applyFill="1" applyBorder="1" applyAlignment="1">
      <alignment horizontal="center" vertical="center" wrapText="1"/>
    </xf>
    <xf numFmtId="1" fontId="9" fillId="15" borderId="24" xfId="0" applyNumberFormat="1" applyFont="1" applyFill="1" applyBorder="1" applyAlignment="1">
      <alignment horizontal="center" vertical="center" wrapText="1"/>
    </xf>
    <xf numFmtId="1" fontId="9" fillId="12" borderId="24" xfId="0" applyNumberFormat="1" applyFont="1" applyFill="1" applyBorder="1" applyAlignment="1">
      <alignment horizontal="center" vertical="center" wrapText="1"/>
    </xf>
    <xf numFmtId="1" fontId="9" fillId="13" borderId="24" xfId="0" applyNumberFormat="1" applyFont="1" applyFill="1" applyBorder="1" applyAlignment="1">
      <alignment horizontal="center" vertical="center" wrapText="1"/>
    </xf>
    <xf numFmtId="1" fontId="9" fillId="13" borderId="2" xfId="0" applyNumberFormat="1" applyFont="1" applyFill="1" applyBorder="1" applyAlignment="1">
      <alignment horizontal="center" vertical="center" wrapText="1"/>
    </xf>
    <xf numFmtId="1" fontId="9" fillId="20" borderId="24" xfId="0" applyNumberFormat="1" applyFont="1" applyFill="1" applyBorder="1" applyAlignment="1">
      <alignment horizontal="center" vertical="center" wrapText="1"/>
    </xf>
    <xf numFmtId="1" fontId="9" fillId="20" borderId="2" xfId="0" applyNumberFormat="1" applyFont="1" applyFill="1" applyBorder="1" applyAlignment="1">
      <alignment horizontal="center" vertical="center" wrapText="1"/>
    </xf>
    <xf numFmtId="1" fontId="9" fillId="6" borderId="24" xfId="0" applyNumberFormat="1" applyFont="1" applyFill="1" applyBorder="1" applyAlignment="1">
      <alignment horizontal="center" vertical="center" wrapText="1"/>
    </xf>
    <xf numFmtId="1" fontId="9" fillId="6" borderId="2" xfId="0" applyNumberFormat="1" applyFont="1" applyFill="1" applyBorder="1" applyAlignment="1">
      <alignment horizontal="center" vertical="center" wrapText="1"/>
    </xf>
    <xf numFmtId="1" fontId="9" fillId="8" borderId="25" xfId="0" applyNumberFormat="1" applyFont="1" applyFill="1" applyBorder="1" applyAlignment="1">
      <alignment horizontal="center" vertical="center" wrapText="1"/>
    </xf>
    <xf numFmtId="1" fontId="9" fillId="11" borderId="24" xfId="0" applyNumberFormat="1" applyFont="1" applyFill="1" applyBorder="1" applyAlignment="1">
      <alignment horizontal="center" vertical="center" wrapText="1"/>
    </xf>
    <xf numFmtId="1" fontId="9" fillId="15" borderId="25" xfId="0" applyNumberFormat="1" applyFont="1" applyFill="1" applyBorder="1" applyAlignment="1">
      <alignment horizontal="center" vertical="center" wrapText="1"/>
    </xf>
    <xf numFmtId="1" fontId="9" fillId="19" borderId="24" xfId="0" applyNumberFormat="1" applyFont="1" applyFill="1" applyBorder="1" applyAlignment="1">
      <alignment horizontal="center" vertical="center"/>
    </xf>
    <xf numFmtId="1" fontId="9" fillId="20" borderId="24" xfId="0" applyNumberFormat="1" applyFont="1" applyFill="1" applyBorder="1" applyAlignment="1">
      <alignment horizontal="center" vertical="center"/>
    </xf>
    <xf numFmtId="1" fontId="9" fillId="20" borderId="2" xfId="0" applyNumberFormat="1" applyFont="1" applyFill="1" applyBorder="1" applyAlignment="1">
      <alignment horizontal="center" vertical="center"/>
    </xf>
    <xf numFmtId="1" fontId="9" fillId="7" borderId="24" xfId="0" applyNumberFormat="1" applyFont="1" applyFill="1" applyBorder="1" applyAlignment="1">
      <alignment horizontal="center" vertical="center"/>
    </xf>
    <xf numFmtId="1" fontId="9" fillId="15" borderId="2" xfId="0" applyNumberFormat="1" applyFont="1" applyFill="1" applyBorder="1" applyAlignment="1">
      <alignment horizontal="center" vertical="center" wrapText="1"/>
    </xf>
    <xf numFmtId="1" fontId="9" fillId="21" borderId="24" xfId="0" applyNumberFormat="1" applyFont="1" applyFill="1" applyBorder="1" applyAlignment="1">
      <alignment horizontal="center" vertical="center" wrapText="1"/>
    </xf>
    <xf numFmtId="1" fontId="9" fillId="10" borderId="24" xfId="0" applyNumberFormat="1" applyFont="1" applyFill="1" applyBorder="1" applyAlignment="1">
      <alignment horizontal="center" vertical="center" wrapText="1"/>
    </xf>
    <xf numFmtId="1" fontId="9" fillId="10" borderId="24" xfId="0" applyNumberFormat="1" applyFont="1" applyFill="1" applyBorder="1" applyAlignment="1">
      <alignment horizontal="center" vertical="center"/>
    </xf>
    <xf numFmtId="1" fontId="9" fillId="10" borderId="2" xfId="0" applyNumberFormat="1" applyFont="1" applyFill="1" applyBorder="1" applyAlignment="1">
      <alignment horizontal="center" vertical="center"/>
    </xf>
    <xf numFmtId="1" fontId="9" fillId="17" borderId="24" xfId="0" applyNumberFormat="1" applyFont="1" applyFill="1" applyBorder="1" applyAlignment="1">
      <alignment horizontal="center" vertical="center"/>
    </xf>
    <xf numFmtId="1" fontId="9" fillId="15" borderId="25" xfId="0" applyNumberFormat="1" applyFont="1" applyFill="1" applyBorder="1" applyAlignment="1">
      <alignment horizontal="center" vertical="center"/>
    </xf>
    <xf numFmtId="1" fontId="9" fillId="15" borderId="2" xfId="0" applyNumberFormat="1" applyFont="1" applyFill="1" applyBorder="1" applyAlignment="1">
      <alignment horizontal="center" vertical="center"/>
    </xf>
    <xf numFmtId="1" fontId="9" fillId="13" borderId="24" xfId="0" applyNumberFormat="1" applyFont="1" applyFill="1" applyBorder="1" applyAlignment="1">
      <alignment horizontal="center" vertical="center"/>
    </xf>
    <xf numFmtId="1" fontId="9" fillId="9" borderId="24" xfId="0" applyNumberFormat="1" applyFont="1" applyFill="1" applyBorder="1" applyAlignment="1">
      <alignment horizontal="center" vertical="center"/>
    </xf>
    <xf numFmtId="1" fontId="9" fillId="11" borderId="24" xfId="0" applyNumberFormat="1" applyFont="1" applyFill="1" applyBorder="1" applyAlignment="1">
      <alignment horizontal="center" vertical="center"/>
    </xf>
    <xf numFmtId="1" fontId="9" fillId="8" borderId="25" xfId="0" applyNumberFormat="1" applyFont="1" applyFill="1" applyBorder="1" applyAlignment="1">
      <alignment horizontal="center" vertical="center"/>
    </xf>
    <xf numFmtId="1" fontId="9" fillId="14" borderId="24" xfId="0" applyNumberFormat="1" applyFont="1" applyFill="1" applyBorder="1" applyAlignment="1">
      <alignment horizontal="center" vertical="center" wrapText="1"/>
    </xf>
    <xf numFmtId="1" fontId="9" fillId="16" borderId="24" xfId="0" applyNumberFormat="1" applyFont="1" applyFill="1" applyBorder="1" applyAlignment="1">
      <alignment horizontal="center" vertical="center" wrapText="1"/>
    </xf>
    <xf numFmtId="1" fontId="9" fillId="9" borderId="2" xfId="0" applyNumberFormat="1" applyFont="1" applyFill="1" applyBorder="1" applyAlignment="1">
      <alignment horizontal="center" vertical="center" wrapText="1"/>
    </xf>
    <xf numFmtId="1" fontId="9" fillId="18" borderId="24" xfId="0" applyNumberFormat="1" applyFont="1" applyFill="1" applyBorder="1" applyAlignment="1">
      <alignment horizontal="center" vertical="center" wrapText="1"/>
    </xf>
    <xf numFmtId="1" fontId="28" fillId="0" borderId="24" xfId="0" applyNumberFormat="1" applyFont="1" applyBorder="1" applyAlignment="1">
      <alignment horizontal="center" vertical="center"/>
    </xf>
    <xf numFmtId="1" fontId="28" fillId="0" borderId="25" xfId="0" applyNumberFormat="1" applyFont="1" applyBorder="1" applyAlignment="1">
      <alignment horizontal="center" vertical="center"/>
    </xf>
    <xf numFmtId="1" fontId="13" fillId="0" borderId="26" xfId="0" applyNumberFormat="1" applyFont="1" applyBorder="1" applyAlignment="1">
      <alignment horizontal="center" vertical="center" wrapText="1"/>
    </xf>
    <xf numFmtId="1" fontId="13" fillId="0" borderId="27" xfId="0" applyNumberFormat="1" applyFont="1" applyBorder="1" applyAlignment="1">
      <alignment horizontal="center" vertical="center" wrapText="1"/>
    </xf>
    <xf numFmtId="1" fontId="13" fillId="0" borderId="28"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2" xfId="0" applyFont="1" applyBorder="1" applyAlignment="1">
      <alignment vertical="center"/>
    </xf>
    <xf numFmtId="9" fontId="13" fillId="0" borderId="32" xfId="0" applyNumberFormat="1" applyFont="1" applyBorder="1" applyAlignment="1">
      <alignment vertical="center" wrapText="1"/>
    </xf>
    <xf numFmtId="0" fontId="13" fillId="2" borderId="32" xfId="0" applyFont="1" applyFill="1" applyBorder="1" applyAlignment="1">
      <alignment vertical="center"/>
    </xf>
    <xf numFmtId="0" fontId="13" fillId="2" borderId="32" xfId="0" quotePrefix="1" applyFont="1" applyFill="1" applyBorder="1" applyAlignment="1">
      <alignment vertical="center" wrapText="1"/>
    </xf>
    <xf numFmtId="0" fontId="13" fillId="0" borderId="32" xfId="0" quotePrefix="1" applyFont="1" applyBorder="1" applyAlignment="1">
      <alignment vertical="center" wrapText="1"/>
    </xf>
    <xf numFmtId="0" fontId="13" fillId="2" borderId="32" xfId="0" applyFont="1" applyFill="1" applyBorder="1" applyAlignment="1">
      <alignment vertical="center" wrapText="1"/>
    </xf>
    <xf numFmtId="0" fontId="13" fillId="0" borderId="30" xfId="0" applyFont="1" applyBorder="1" applyAlignment="1">
      <alignment vertical="center"/>
    </xf>
    <xf numFmtId="0" fontId="9" fillId="0" borderId="3" xfId="0" applyFont="1" applyBorder="1" applyAlignment="1">
      <alignment vertical="center" wrapText="1"/>
    </xf>
    <xf numFmtId="0" fontId="9" fillId="0" borderId="3" xfId="0" applyFont="1" applyBorder="1" applyAlignment="1">
      <alignment wrapText="1"/>
    </xf>
    <xf numFmtId="0" fontId="16" fillId="0" borderId="3" xfId="0" applyFont="1" applyBorder="1" applyAlignment="1">
      <alignment wrapText="1"/>
    </xf>
    <xf numFmtId="0" fontId="9" fillId="0" borderId="32" xfId="0" applyFont="1" applyBorder="1" applyAlignment="1">
      <alignment vertical="center" wrapText="1"/>
    </xf>
    <xf numFmtId="0" fontId="27" fillId="0" borderId="32" xfId="0" applyFont="1" applyBorder="1" applyAlignment="1">
      <alignment vertical="center" wrapText="1"/>
    </xf>
    <xf numFmtId="0" fontId="9" fillId="0" borderId="30" xfId="0" applyFont="1" applyBorder="1" applyAlignment="1">
      <alignment vertical="center" wrapText="1"/>
    </xf>
    <xf numFmtId="0" fontId="14" fillId="24" borderId="24" xfId="0" applyFont="1" applyFill="1" applyBorder="1" applyAlignment="1">
      <alignment horizontal="center" vertical="center" wrapText="1"/>
    </xf>
    <xf numFmtId="0" fontId="14" fillId="24" borderId="26" xfId="0" applyFont="1" applyFill="1" applyBorder="1" applyAlignment="1">
      <alignment horizontal="center" vertical="center" wrapText="1"/>
    </xf>
    <xf numFmtId="0" fontId="17" fillId="24" borderId="35" xfId="0" applyFont="1" applyFill="1" applyBorder="1" applyAlignment="1">
      <alignment horizontal="center" vertical="center" wrapText="1"/>
    </xf>
    <xf numFmtId="0" fontId="17" fillId="24" borderId="4" xfId="0" applyFont="1" applyFill="1" applyBorder="1" applyAlignment="1">
      <alignment horizontal="center" vertical="center" wrapText="1"/>
    </xf>
    <xf numFmtId="0" fontId="17" fillId="24" borderId="36" xfId="0" applyFont="1" applyFill="1" applyBorder="1" applyAlignment="1">
      <alignment horizontal="center" vertical="center" wrapText="1"/>
    </xf>
    <xf numFmtId="0" fontId="13" fillId="0" borderId="29" xfId="0" applyFont="1" applyBorder="1" applyAlignment="1">
      <alignment horizontal="left" vertical="center" wrapText="1"/>
    </xf>
    <xf numFmtId="0" fontId="14" fillId="2" borderId="35" xfId="0" applyFont="1" applyFill="1" applyBorder="1" applyAlignment="1">
      <alignment horizontal="left" vertical="center" wrapText="1"/>
    </xf>
    <xf numFmtId="0" fontId="14" fillId="24" borderId="4" xfId="0" applyFont="1" applyFill="1" applyBorder="1" applyAlignment="1">
      <alignment horizontal="center" vertical="center" wrapText="1"/>
    </xf>
    <xf numFmtId="0" fontId="14" fillId="26" borderId="4" xfId="0" applyFont="1" applyFill="1" applyBorder="1" applyAlignment="1">
      <alignment horizontal="center" vertical="center" wrapText="1"/>
    </xf>
    <xf numFmtId="0" fontId="14" fillId="27" borderId="4" xfId="0" applyFont="1" applyFill="1" applyBorder="1" applyAlignment="1">
      <alignment horizontal="center" vertical="center" wrapText="1"/>
    </xf>
    <xf numFmtId="0" fontId="14" fillId="28" borderId="4" xfId="0" applyFont="1" applyFill="1" applyBorder="1" applyAlignment="1">
      <alignment horizontal="center" vertical="center" wrapText="1"/>
    </xf>
    <xf numFmtId="0" fontId="13" fillId="0" borderId="47" xfId="0" applyFont="1" applyBorder="1" applyAlignment="1">
      <alignment vertical="center" wrapText="1"/>
    </xf>
    <xf numFmtId="0" fontId="13" fillId="0" borderId="7" xfId="0" applyFont="1" applyBorder="1" applyAlignment="1">
      <alignment vertical="center" wrapText="1"/>
    </xf>
    <xf numFmtId="0" fontId="13" fillId="0" borderId="36" xfId="0" applyFont="1" applyBorder="1" applyAlignment="1">
      <alignment vertical="center" wrapText="1"/>
    </xf>
    <xf numFmtId="0" fontId="14" fillId="24" borderId="35" xfId="0" applyFont="1" applyFill="1" applyBorder="1" applyAlignment="1">
      <alignment horizontal="center" vertical="center" wrapText="1"/>
    </xf>
    <xf numFmtId="0" fontId="14" fillId="0" borderId="36" xfId="0" applyFont="1" applyBorder="1" applyAlignment="1">
      <alignment horizontal="center" vertical="center" wrapText="1"/>
    </xf>
    <xf numFmtId="0" fontId="13" fillId="0" borderId="35" xfId="0" applyFont="1" applyBorder="1" applyAlignment="1">
      <alignment horizontal="left" vertical="center" wrapText="1"/>
    </xf>
    <xf numFmtId="0" fontId="16" fillId="0" borderId="36" xfId="0" applyFont="1" applyBorder="1" applyAlignment="1">
      <alignment vertical="center" wrapText="1"/>
    </xf>
    <xf numFmtId="0" fontId="16" fillId="0" borderId="35" xfId="0" applyFont="1" applyBorder="1" applyAlignment="1">
      <alignment vertical="center" wrapText="1"/>
    </xf>
    <xf numFmtId="0" fontId="16" fillId="0" borderId="4" xfId="0" applyFont="1" applyBorder="1" applyAlignment="1">
      <alignment vertical="center" wrapText="1"/>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7" fillId="23" borderId="27" xfId="0" applyFont="1" applyFill="1" applyBorder="1" applyAlignment="1">
      <alignment horizontal="center" vertical="center" textRotation="90" wrapText="1"/>
    </xf>
    <xf numFmtId="0" fontId="17" fillId="25" borderId="27" xfId="0" applyFont="1" applyFill="1" applyBorder="1" applyAlignment="1">
      <alignment horizontal="center" vertical="center" textRotation="90" wrapText="1"/>
    </xf>
    <xf numFmtId="0" fontId="17" fillId="4" borderId="27" xfId="0" applyFont="1" applyFill="1" applyBorder="1" applyAlignment="1">
      <alignment horizontal="center" vertical="center" textRotation="90" wrapText="1"/>
    </xf>
    <xf numFmtId="0" fontId="17" fillId="22" borderId="27" xfId="0" applyFont="1" applyFill="1" applyBorder="1" applyAlignment="1">
      <alignment horizontal="center" vertical="center" textRotation="90" wrapText="1"/>
    </xf>
    <xf numFmtId="0" fontId="17" fillId="24" borderId="26" xfId="0" applyFont="1" applyFill="1" applyBorder="1" applyAlignment="1">
      <alignment horizontal="center" vertical="center" textRotation="90" wrapText="1"/>
    </xf>
    <xf numFmtId="0" fontId="17" fillId="26" borderId="27" xfId="0" applyFont="1" applyFill="1" applyBorder="1" applyAlignment="1">
      <alignment horizontal="center" vertical="center" textRotation="90" wrapText="1"/>
    </xf>
    <xf numFmtId="0" fontId="17" fillId="27" borderId="27" xfId="0" applyFont="1" applyFill="1" applyBorder="1" applyAlignment="1">
      <alignment horizontal="center" vertical="center" textRotation="90" wrapText="1"/>
    </xf>
    <xf numFmtId="0" fontId="17" fillId="28" borderId="27" xfId="0" applyFont="1" applyFill="1" applyBorder="1" applyAlignment="1">
      <alignment horizontal="center" vertical="center" textRotation="90" wrapText="1"/>
    </xf>
    <xf numFmtId="0" fontId="17" fillId="0" borderId="28"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17" fillId="0" borderId="27" xfId="0" applyFont="1" applyBorder="1" applyAlignment="1">
      <alignment horizontal="center" vertical="center" textRotation="90" wrapText="1"/>
    </xf>
    <xf numFmtId="0" fontId="18" fillId="3" borderId="26" xfId="0" applyFont="1" applyFill="1" applyBorder="1" applyAlignment="1">
      <alignment horizontal="center" vertical="center" textRotation="90" wrapText="1"/>
    </xf>
    <xf numFmtId="0" fontId="18" fillId="4" borderId="28" xfId="0" applyFont="1" applyFill="1" applyBorder="1" applyAlignment="1">
      <alignment horizontal="center" vertical="center" textRotation="90" wrapText="1"/>
    </xf>
    <xf numFmtId="0" fontId="19" fillId="0" borderId="4" xfId="1" applyFont="1" applyBorder="1" applyAlignment="1">
      <alignment vertical="center" wrapText="1"/>
    </xf>
    <xf numFmtId="0" fontId="17" fillId="2" borderId="35" xfId="0" applyFont="1" applyFill="1" applyBorder="1" applyAlignment="1">
      <alignment vertical="center" wrapText="1"/>
    </xf>
    <xf numFmtId="0" fontId="13" fillId="0" borderId="4" xfId="0" applyFont="1" applyBorder="1" applyAlignment="1">
      <alignment horizontal="left" vertical="center" wrapText="1"/>
    </xf>
    <xf numFmtId="0" fontId="17" fillId="2" borderId="26" xfId="0" applyFont="1" applyFill="1" applyBorder="1" applyAlignment="1">
      <alignment vertical="center" wrapText="1"/>
    </xf>
    <xf numFmtId="0" fontId="17" fillId="5" borderId="35" xfId="0" applyFont="1" applyFill="1" applyBorder="1" applyAlignment="1">
      <alignment vertical="center" wrapText="1"/>
    </xf>
    <xf numFmtId="0" fontId="9" fillId="0" borderId="4" xfId="0" applyFont="1" applyBorder="1" applyAlignment="1">
      <alignment horizontal="center" vertical="center" wrapText="1"/>
    </xf>
    <xf numFmtId="0" fontId="9" fillId="0" borderId="47" xfId="0" applyFont="1" applyBorder="1" applyAlignment="1">
      <alignment vertical="center" wrapText="1"/>
    </xf>
    <xf numFmtId="0" fontId="9" fillId="0" borderId="7" xfId="0" applyFont="1" applyBorder="1" applyAlignment="1">
      <alignment vertical="center" wrapText="1"/>
    </xf>
    <xf numFmtId="0" fontId="9" fillId="0" borderId="4" xfId="0" applyFont="1" applyBorder="1" applyAlignment="1">
      <alignment wrapText="1"/>
    </xf>
    <xf numFmtId="0" fontId="9" fillId="0" borderId="4" xfId="0" applyFont="1" applyBorder="1" applyAlignment="1">
      <alignment vertical="center" wrapText="1"/>
    </xf>
    <xf numFmtId="0" fontId="9" fillId="0" borderId="36" xfId="0" applyFont="1" applyBorder="1" applyAlignment="1">
      <alignment vertical="center" wrapText="1"/>
    </xf>
    <xf numFmtId="0" fontId="13" fillId="0" borderId="35" xfId="0" applyFont="1" applyBorder="1" applyAlignment="1">
      <alignment vertical="center" wrapText="1"/>
    </xf>
    <xf numFmtId="1" fontId="9" fillId="12" borderId="35" xfId="0" applyNumberFormat="1" applyFont="1" applyFill="1" applyBorder="1" applyAlignment="1">
      <alignment horizontal="center" vertical="center"/>
    </xf>
    <xf numFmtId="1" fontId="9" fillId="12" borderId="4" xfId="0" applyNumberFormat="1" applyFont="1" applyFill="1" applyBorder="1" applyAlignment="1">
      <alignment horizontal="center" vertical="center"/>
    </xf>
    <xf numFmtId="1" fontId="9" fillId="7" borderId="4" xfId="0" applyNumberFormat="1" applyFont="1" applyFill="1" applyBorder="1" applyAlignment="1">
      <alignment horizontal="center" vertical="center"/>
    </xf>
    <xf numFmtId="1" fontId="9" fillId="15" borderId="35" xfId="0" applyNumberFormat="1" applyFont="1" applyFill="1" applyBorder="1" applyAlignment="1">
      <alignment horizontal="center" vertical="center"/>
    </xf>
    <xf numFmtId="1" fontId="9" fillId="0" borderId="36" xfId="0" applyNumberFormat="1" applyFont="1" applyBorder="1" applyAlignment="1">
      <alignment horizontal="center" vertical="center"/>
    </xf>
    <xf numFmtId="0" fontId="17" fillId="2" borderId="35" xfId="0" applyFont="1" applyFill="1" applyBorder="1" applyAlignment="1">
      <alignment vertical="center"/>
    </xf>
    <xf numFmtId="0" fontId="5" fillId="0" borderId="34" xfId="0" applyFont="1" applyBorder="1" applyAlignment="1">
      <alignment vertical="center"/>
    </xf>
    <xf numFmtId="0" fontId="5" fillId="0" borderId="34" xfId="0" applyFont="1" applyBorder="1" applyAlignment="1">
      <alignment vertical="center" wrapText="1"/>
    </xf>
    <xf numFmtId="0" fontId="5" fillId="0" borderId="34" xfId="0" applyFont="1" applyBorder="1" applyAlignment="1">
      <alignment wrapText="1"/>
    </xf>
    <xf numFmtId="0" fontId="5" fillId="0" borderId="48" xfId="0" applyFont="1" applyBorder="1" applyAlignment="1">
      <alignment vertical="center" wrapText="1"/>
    </xf>
    <xf numFmtId="0" fontId="5" fillId="0" borderId="49" xfId="0" applyFont="1" applyBorder="1" applyAlignment="1">
      <alignment horizontal="center" vertical="center"/>
    </xf>
    <xf numFmtId="0" fontId="5" fillId="0" borderId="42" xfId="0" applyFont="1" applyBorder="1" applyAlignment="1">
      <alignment vertical="center"/>
    </xf>
    <xf numFmtId="0" fontId="8" fillId="0" borderId="42" xfId="0" applyFont="1" applyBorder="1" applyAlignment="1">
      <alignment horizontal="right" vertical="center"/>
    </xf>
    <xf numFmtId="0" fontId="8" fillId="0" borderId="42" xfId="0" applyFont="1" applyBorder="1" applyAlignment="1">
      <alignment vertical="center"/>
    </xf>
    <xf numFmtId="0" fontId="5" fillId="0" borderId="42" xfId="0" applyFont="1" applyBorder="1" applyAlignment="1">
      <alignment horizontal="center" vertical="center"/>
    </xf>
    <xf numFmtId="0" fontId="17" fillId="2" borderId="27" xfId="0" applyFont="1" applyFill="1" applyBorder="1" applyAlignment="1">
      <alignment horizontal="center" vertical="center" wrapText="1"/>
    </xf>
    <xf numFmtId="0" fontId="17" fillId="2" borderId="30" xfId="0" applyFont="1" applyFill="1" applyBorder="1" applyAlignment="1">
      <alignment vertical="center" wrapText="1"/>
    </xf>
    <xf numFmtId="0" fontId="17" fillId="2" borderId="31" xfId="0" applyFont="1" applyFill="1" applyBorder="1" applyAlignment="1">
      <alignment vertical="center" wrapText="1"/>
    </xf>
    <xf numFmtId="0" fontId="17" fillId="2" borderId="27" xfId="0" applyFont="1" applyFill="1" applyBorder="1" applyAlignment="1">
      <alignment vertical="center" wrapText="1"/>
    </xf>
    <xf numFmtId="0" fontId="17" fillId="2" borderId="28" xfId="0" applyFont="1" applyFill="1" applyBorder="1" applyAlignment="1">
      <alignment vertical="center" wrapText="1"/>
    </xf>
    <xf numFmtId="0" fontId="15" fillId="2" borderId="28" xfId="0" applyFont="1" applyFill="1" applyBorder="1" applyAlignment="1">
      <alignment vertical="center" wrapText="1"/>
    </xf>
    <xf numFmtId="0" fontId="15" fillId="2" borderId="26" xfId="0" applyFont="1" applyFill="1" applyBorder="1" applyAlignment="1">
      <alignment vertical="center" wrapText="1"/>
    </xf>
    <xf numFmtId="0" fontId="15" fillId="2" borderId="27" xfId="0" applyFont="1" applyFill="1" applyBorder="1" applyAlignment="1">
      <alignment vertical="center" wrapText="1"/>
    </xf>
    <xf numFmtId="0" fontId="17" fillId="2" borderId="29" xfId="0" applyFont="1" applyFill="1" applyBorder="1" applyAlignment="1">
      <alignment vertical="center" wrapText="1"/>
    </xf>
    <xf numFmtId="0" fontId="17" fillId="24" borderId="39" xfId="0" applyFont="1" applyFill="1" applyBorder="1" applyAlignment="1">
      <alignment vertical="center" wrapText="1"/>
    </xf>
    <xf numFmtId="0" fontId="17" fillId="24" borderId="41" xfId="0" applyFont="1" applyFill="1" applyBorder="1" applyAlignment="1">
      <alignment vertical="center" wrapText="1"/>
    </xf>
    <xf numFmtId="0" fontId="17" fillId="24" borderId="37" xfId="0" applyFont="1" applyFill="1" applyBorder="1" applyAlignment="1">
      <alignment vertical="center" wrapText="1"/>
    </xf>
    <xf numFmtId="0" fontId="17" fillId="24" borderId="38" xfId="0" applyFont="1" applyFill="1" applyBorder="1" applyAlignment="1">
      <alignment vertical="center" wrapText="1"/>
    </xf>
    <xf numFmtId="0" fontId="17" fillId="24" borderId="21" xfId="0" applyFont="1" applyFill="1" applyBorder="1" applyAlignment="1">
      <alignment horizontal="center" vertical="center" wrapText="1"/>
    </xf>
    <xf numFmtId="0" fontId="17" fillId="24" borderId="22" xfId="0" applyFont="1" applyFill="1" applyBorder="1" applyAlignment="1">
      <alignment horizontal="center" vertical="center" wrapText="1"/>
    </xf>
    <xf numFmtId="0" fontId="17" fillId="24" borderId="23" xfId="0" applyFont="1" applyFill="1" applyBorder="1" applyAlignment="1">
      <alignment horizontal="center" vertical="center" wrapText="1"/>
    </xf>
    <xf numFmtId="0" fontId="17" fillId="24" borderId="40" xfId="0" applyFont="1" applyFill="1" applyBorder="1" applyAlignment="1">
      <alignment vertical="center" wrapText="1"/>
    </xf>
    <xf numFmtId="0" fontId="17" fillId="24" borderId="14" xfId="0" applyFont="1" applyFill="1" applyBorder="1" applyAlignment="1">
      <alignment vertical="center" wrapText="1"/>
    </xf>
    <xf numFmtId="0" fontId="15" fillId="24" borderId="39" xfId="0" applyFont="1" applyFill="1" applyBorder="1" applyAlignment="1">
      <alignment vertical="center" wrapText="1"/>
    </xf>
    <xf numFmtId="0" fontId="15" fillId="24" borderId="40" xfId="0" applyFont="1" applyFill="1" applyBorder="1" applyAlignment="1">
      <alignment vertical="center" wrapText="1"/>
    </xf>
    <xf numFmtId="0" fontId="15" fillId="24" borderId="41" xfId="0" applyFont="1" applyFill="1" applyBorder="1" applyAlignment="1">
      <alignment vertical="center" wrapText="1"/>
    </xf>
    <xf numFmtId="0" fontId="15" fillId="24" borderId="37" xfId="0" applyFont="1" applyFill="1" applyBorder="1" applyAlignment="1">
      <alignment vertical="center" wrapText="1"/>
    </xf>
    <xf numFmtId="0" fontId="15" fillId="24" borderId="14" xfId="0" applyFont="1" applyFill="1" applyBorder="1" applyAlignment="1">
      <alignment vertical="center" wrapText="1"/>
    </xf>
    <xf numFmtId="0" fontId="15" fillId="24" borderId="38" xfId="0" applyFont="1" applyFill="1" applyBorder="1" applyAlignment="1">
      <alignment vertical="center" wrapText="1"/>
    </xf>
    <xf numFmtId="0" fontId="17" fillId="24" borderId="43" xfId="0" applyFont="1" applyFill="1" applyBorder="1" applyAlignment="1">
      <alignment vertical="center" wrapText="1"/>
    </xf>
    <xf numFmtId="0" fontId="17" fillId="24" borderId="33" xfId="0" applyFont="1" applyFill="1" applyBorder="1" applyAlignment="1">
      <alignment vertical="center" wrapText="1"/>
    </xf>
    <xf numFmtId="0" fontId="17" fillId="23" borderId="45" xfId="0" applyFont="1" applyFill="1" applyBorder="1" applyAlignment="1">
      <alignment horizontal="center" vertical="center" textRotation="90"/>
    </xf>
    <xf numFmtId="0" fontId="17" fillId="23" borderId="35" xfId="0" applyFont="1" applyFill="1" applyBorder="1" applyAlignment="1">
      <alignment horizontal="center" vertical="center" textRotation="90"/>
    </xf>
    <xf numFmtId="0" fontId="17" fillId="25" borderId="46" xfId="0" applyFont="1" applyFill="1" applyBorder="1" applyAlignment="1">
      <alignment horizontal="center" vertical="center" wrapText="1"/>
    </xf>
    <xf numFmtId="0" fontId="17" fillId="25" borderId="4"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22" borderId="46" xfId="0" applyFont="1" applyFill="1" applyBorder="1" applyAlignment="1">
      <alignment horizontal="center" vertical="center" wrapText="1"/>
    </xf>
    <xf numFmtId="0" fontId="17" fillId="22" borderId="4"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36" xfId="0" applyFont="1" applyBorder="1" applyAlignment="1">
      <alignment horizontal="center" vertical="center"/>
    </xf>
  </cellXfs>
  <cellStyles count="2">
    <cellStyle name="Hyperlink" xfId="1" builtinId="8"/>
    <cellStyle name="Normal" xfId="0" builtinId="0"/>
  </cellStyles>
  <dxfs count="164">
    <dxf>
      <fill>
        <patternFill>
          <bgColor rgb="FFF56E6B"/>
        </patternFill>
      </fill>
    </dxf>
    <dxf>
      <fill>
        <patternFill>
          <bgColor rgb="FFF4C974"/>
        </patternFill>
      </fill>
    </dxf>
    <dxf>
      <fill>
        <patternFill>
          <bgColor rgb="FFC5E0A4"/>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4C974"/>
        </patternFill>
      </fill>
    </dxf>
    <dxf>
      <fill>
        <patternFill>
          <bgColor rgb="FFC5E0A4"/>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4C974"/>
        </patternFill>
      </fill>
    </dxf>
    <dxf>
      <fill>
        <patternFill>
          <bgColor rgb="FFC5E0A4"/>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1EAA2F"/>
        </patternFill>
      </fill>
    </dxf>
    <dxf>
      <fill>
        <patternFill>
          <bgColor rgb="FFF56E6B"/>
        </patternFill>
      </fill>
    </dxf>
    <dxf>
      <fill>
        <patternFill>
          <bgColor rgb="FFF4C974"/>
        </patternFill>
      </fill>
    </dxf>
    <dxf>
      <fill>
        <patternFill>
          <bgColor rgb="FFC5E0A4"/>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4C974"/>
        </patternFill>
      </fill>
    </dxf>
    <dxf>
      <fill>
        <patternFill>
          <bgColor rgb="FFC5E0A4"/>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
      <fill>
        <patternFill>
          <bgColor rgb="FFF56E6B"/>
        </patternFill>
      </fill>
    </dxf>
    <dxf>
      <fill>
        <patternFill>
          <bgColor rgb="FFF3A875"/>
        </patternFill>
      </fill>
    </dxf>
    <dxf>
      <fill>
        <patternFill>
          <bgColor theme="7" tint="0.59996337778862885"/>
        </patternFill>
      </fill>
    </dxf>
    <dxf>
      <fill>
        <patternFill>
          <bgColor rgb="FFD6E0A4"/>
        </patternFill>
      </fill>
    </dxf>
    <dxf>
      <fill>
        <patternFill>
          <bgColor rgb="FF97CD81"/>
        </patternFill>
      </fill>
    </dxf>
    <dxf>
      <fill>
        <patternFill>
          <bgColor rgb="FF349E3E"/>
        </patternFill>
      </fill>
    </dxf>
  </dxfs>
  <tableStyles count="0" defaultTableStyle="TableStyleMedium2" defaultPivotStyle="PivotStyleLight16"/>
  <colors>
    <mruColors>
      <color rgb="FFF4C974"/>
      <color rgb="FFC5E0A4"/>
      <color rgb="FFC9E0A4"/>
      <color rgb="FFF4BD74"/>
      <color rgb="FFFFFFCC"/>
      <color rgb="FFFDD7D8"/>
      <color rgb="FFFFCCCC"/>
      <color rgb="FF349E3E"/>
      <color rgb="FF97CD81"/>
      <color rgb="FF8FC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342171</xdr:colOff>
      <xdr:row>42</xdr:row>
      <xdr:rowOff>84714</xdr:rowOff>
    </xdr:to>
    <xdr:pic>
      <xdr:nvPicPr>
        <xdr:cNvPr id="3" name="Picture 2">
          <a:extLst>
            <a:ext uri="{FF2B5EF4-FFF2-40B4-BE49-F238E27FC236}">
              <a16:creationId xmlns:a16="http://schemas.microsoft.com/office/drawing/2014/main" id="{CC57C3C7-F079-28E2-10E9-EADADDE54A93}"/>
            </a:ext>
          </a:extLst>
        </xdr:cNvPr>
        <xdr:cNvPicPr>
          <a:picLocks noChangeAspect="1"/>
        </xdr:cNvPicPr>
      </xdr:nvPicPr>
      <xdr:blipFill>
        <a:blip xmlns:r="http://schemas.openxmlformats.org/officeDocument/2006/relationships" r:embed="rId1"/>
        <a:stretch>
          <a:fillRect/>
        </a:stretch>
      </xdr:blipFill>
      <xdr:spPr>
        <a:xfrm>
          <a:off x="0" y="0"/>
          <a:ext cx="5828571" cy="8085714"/>
        </a:xfrm>
        <a:prstGeom prst="rect">
          <a:avLst/>
        </a:prstGeom>
      </xdr:spPr>
    </xdr:pic>
    <xdr:clientData/>
  </xdr:twoCellAnchor>
  <xdr:twoCellAnchor editAs="oneCell">
    <xdr:from>
      <xdr:col>10</xdr:col>
      <xdr:colOff>0</xdr:colOff>
      <xdr:row>0</xdr:row>
      <xdr:rowOff>0</xdr:rowOff>
    </xdr:from>
    <xdr:to>
      <xdr:col>19</xdr:col>
      <xdr:colOff>446933</xdr:colOff>
      <xdr:row>41</xdr:row>
      <xdr:rowOff>179976</xdr:rowOff>
    </xdr:to>
    <xdr:pic>
      <xdr:nvPicPr>
        <xdr:cNvPr id="4" name="Picture 3">
          <a:extLst>
            <a:ext uri="{FF2B5EF4-FFF2-40B4-BE49-F238E27FC236}">
              <a16:creationId xmlns:a16="http://schemas.microsoft.com/office/drawing/2014/main" id="{8532EE4F-B88C-05E3-39DE-AE857EEE9F13}"/>
            </a:ext>
          </a:extLst>
        </xdr:cNvPr>
        <xdr:cNvPicPr>
          <a:picLocks noChangeAspect="1"/>
        </xdr:cNvPicPr>
      </xdr:nvPicPr>
      <xdr:blipFill>
        <a:blip xmlns:r="http://schemas.openxmlformats.org/officeDocument/2006/relationships" r:embed="rId2"/>
        <a:stretch>
          <a:fillRect/>
        </a:stretch>
      </xdr:blipFill>
      <xdr:spPr>
        <a:xfrm>
          <a:off x="6096000" y="0"/>
          <a:ext cx="5933333" cy="79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1725084</xdr:colOff>
      <xdr:row>3</xdr:row>
      <xdr:rowOff>465667</xdr:rowOff>
    </xdr:from>
    <xdr:to>
      <xdr:col>8</xdr:col>
      <xdr:colOff>3746500</xdr:colOff>
      <xdr:row>3</xdr:row>
      <xdr:rowOff>1180497</xdr:rowOff>
    </xdr:to>
    <xdr:pic>
      <xdr:nvPicPr>
        <xdr:cNvPr id="2" name="Picture 1">
          <a:extLst>
            <a:ext uri="{FF2B5EF4-FFF2-40B4-BE49-F238E27FC236}">
              <a16:creationId xmlns:a16="http://schemas.microsoft.com/office/drawing/2014/main" id="{7A7D436E-1B36-41DC-89FF-25117ACEA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1417" y="1195917"/>
          <a:ext cx="2021416" cy="714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1682750</xdr:colOff>
      <xdr:row>3</xdr:row>
      <xdr:rowOff>423333</xdr:rowOff>
    </xdr:from>
    <xdr:to>
      <xdr:col>8</xdr:col>
      <xdr:colOff>3704166</xdr:colOff>
      <xdr:row>3</xdr:row>
      <xdr:rowOff>1138163</xdr:rowOff>
    </xdr:to>
    <xdr:pic>
      <xdr:nvPicPr>
        <xdr:cNvPr id="2" name="Picture 1">
          <a:extLst>
            <a:ext uri="{FF2B5EF4-FFF2-40B4-BE49-F238E27FC236}">
              <a16:creationId xmlns:a16="http://schemas.microsoft.com/office/drawing/2014/main" id="{742B02F3-DE91-4AED-81D5-B5B321537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9083" y="1153583"/>
          <a:ext cx="2021416" cy="714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1703916</xdr:colOff>
      <xdr:row>3</xdr:row>
      <xdr:rowOff>444500</xdr:rowOff>
    </xdr:from>
    <xdr:to>
      <xdr:col>8</xdr:col>
      <xdr:colOff>3725332</xdr:colOff>
      <xdr:row>3</xdr:row>
      <xdr:rowOff>1159330</xdr:rowOff>
    </xdr:to>
    <xdr:pic>
      <xdr:nvPicPr>
        <xdr:cNvPr id="2" name="Picture 1">
          <a:extLst>
            <a:ext uri="{FF2B5EF4-FFF2-40B4-BE49-F238E27FC236}">
              <a16:creationId xmlns:a16="http://schemas.microsoft.com/office/drawing/2014/main" id="{E96E93D9-4704-4783-9EFD-01094F6B9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49" y="1174750"/>
          <a:ext cx="2021416" cy="714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1608666</xdr:colOff>
      <xdr:row>3</xdr:row>
      <xdr:rowOff>433917</xdr:rowOff>
    </xdr:from>
    <xdr:to>
      <xdr:col>8</xdr:col>
      <xdr:colOff>3630082</xdr:colOff>
      <xdr:row>3</xdr:row>
      <xdr:rowOff>1185333</xdr:rowOff>
    </xdr:to>
    <xdr:pic>
      <xdr:nvPicPr>
        <xdr:cNvPr id="2" name="Picture 1">
          <a:extLst>
            <a:ext uri="{FF2B5EF4-FFF2-40B4-BE49-F238E27FC236}">
              <a16:creationId xmlns:a16="http://schemas.microsoft.com/office/drawing/2014/main" id="{B8D4A725-F166-4663-949A-C9E1D8EA4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99" y="1164167"/>
          <a:ext cx="2021416" cy="751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1799167</xdr:colOff>
      <xdr:row>3</xdr:row>
      <xdr:rowOff>444500</xdr:rowOff>
    </xdr:from>
    <xdr:to>
      <xdr:col>8</xdr:col>
      <xdr:colOff>3820583</xdr:colOff>
      <xdr:row>3</xdr:row>
      <xdr:rowOff>1159330</xdr:rowOff>
    </xdr:to>
    <xdr:pic>
      <xdr:nvPicPr>
        <xdr:cNvPr id="2" name="Picture 1">
          <a:extLst>
            <a:ext uri="{FF2B5EF4-FFF2-40B4-BE49-F238E27FC236}">
              <a16:creationId xmlns:a16="http://schemas.microsoft.com/office/drawing/2014/main" id="{5DA7F1A6-B7C0-47AB-9B58-6B0C7FA63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1174750"/>
          <a:ext cx="2021416" cy="714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2271713</xdr:colOff>
      <xdr:row>0</xdr:row>
      <xdr:rowOff>847725</xdr:rowOff>
    </xdr:to>
    <xdr:pic>
      <xdr:nvPicPr>
        <xdr:cNvPr id="2" name="Picture 1">
          <a:extLst>
            <a:ext uri="{FF2B5EF4-FFF2-40B4-BE49-F238E27FC236}">
              <a16:creationId xmlns:a16="http://schemas.microsoft.com/office/drawing/2014/main" id="{0AF90D90-89FC-4AAC-8121-41DB0215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219" y="0"/>
          <a:ext cx="2271713"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2271714</xdr:colOff>
      <xdr:row>1</xdr:row>
      <xdr:rowOff>657225</xdr:rowOff>
    </xdr:to>
    <xdr:pic>
      <xdr:nvPicPr>
        <xdr:cNvPr id="9" name="Picture 8">
          <a:extLst>
            <a:ext uri="{FF2B5EF4-FFF2-40B4-BE49-F238E27FC236}">
              <a16:creationId xmlns:a16="http://schemas.microsoft.com/office/drawing/2014/main" id="{243F896D-B869-B527-CEF7-D5610716E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2" y="0"/>
          <a:ext cx="2271713"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ltares-my.sharepoint.com/personal/reinder_brolsma_deltares_nl/Documents/Kennisagenda/Kennisagenda%20-%20Overzicht%20Kennisvragen_RB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gemeen"/>
      <sheetName val="Het wordt warmer"/>
      <sheetName val="Het wordt natter"/>
      <sheetName val="Het wordt droger"/>
      <sheetName val="De zeespiegel stijgt"/>
      <sheetName val="Lijsten keuzeopties"/>
      <sheetName val="Referenties"/>
      <sheetName val="Extra bronnen"/>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klimaatadaptatienederland.nl/kennisdossiers/cultureel-erfgoed/" TargetMode="External"/><Relationship Id="rId18" Type="http://schemas.openxmlformats.org/officeDocument/2006/relationships/hyperlink" Target="https://klimaatadaptatienederland.nl/overheden/nkwk-kbs/overzicht-ontwikkelde-kennis/" TargetMode="External"/><Relationship Id="rId26" Type="http://schemas.openxmlformats.org/officeDocument/2006/relationships/hyperlink" Target="https://klimaatadaptatienederland.nl/kennisdossiers/inwoners-stimuleren/" TargetMode="External"/><Relationship Id="rId39" Type="http://schemas.openxmlformats.org/officeDocument/2006/relationships/hyperlink" Target="https://klimaatadaptatienederland.nl/overheden/deltaplan-ra/reguleren-borgen/borgen/standaarden/" TargetMode="External"/><Relationship Id="rId3" Type="http://schemas.openxmlformats.org/officeDocument/2006/relationships/hyperlink" Target="https://klimaatadaptatienederland.nl/overheden/nas/adaptatietool/" TargetMode="External"/><Relationship Id="rId21" Type="http://schemas.openxmlformats.org/officeDocument/2006/relationships/hyperlink" Target="https://klimaatadaptatienederland.nl/kennisdossiers/bodemdaling/" TargetMode="External"/><Relationship Id="rId34" Type="http://schemas.openxmlformats.org/officeDocument/2006/relationships/hyperlink" Target="https://klimaatadaptatienederland.nl/kennisdossiers/water-bodem-basis/" TargetMode="External"/><Relationship Id="rId42" Type="http://schemas.openxmlformats.org/officeDocument/2006/relationships/hyperlink" Target="https://klimaatadaptatienederland.nl/aan-de-slag/overheden/financiering/" TargetMode="External"/><Relationship Id="rId47" Type="http://schemas.openxmlformats.org/officeDocument/2006/relationships/hyperlink" Target="https://klimaatadaptatienederland.nl/aan-de-slag/overheden/samenwerken/" TargetMode="External"/><Relationship Id="rId50" Type="http://schemas.openxmlformats.org/officeDocument/2006/relationships/hyperlink" Target="https://library.wur.nl/WebQuery/wurpubs/600414" TargetMode="External"/><Relationship Id="rId7" Type="http://schemas.openxmlformats.org/officeDocument/2006/relationships/hyperlink" Target="https://www.nwo.nl/onderzoeksprogrammas/nationale-wetenschapsagenda/thematische-programmering/klimaatadaptatie-en-gezondheid" TargetMode="External"/><Relationship Id="rId12" Type="http://schemas.openxmlformats.org/officeDocument/2006/relationships/hyperlink" Target="https://www.rijksoverheid.nl/documenten/publicaties/2020/01/30/actieprogramma-klimaatadaptatie-landbouw" TargetMode="External"/><Relationship Id="rId17" Type="http://schemas.openxmlformats.org/officeDocument/2006/relationships/hyperlink" Target="https://klimaatadaptatienederland.nl/overheden/nkwk-kbs/overzicht-ontwikkelde-kennis/" TargetMode="External"/><Relationship Id="rId25" Type="http://schemas.openxmlformats.org/officeDocument/2006/relationships/hyperlink" Target="https://klimaatadaptatienederland.nl/kennisdossiers/inwoners-stimuleren/" TargetMode="External"/><Relationship Id="rId33" Type="http://schemas.openxmlformats.org/officeDocument/2006/relationships/hyperlink" Target="https://klimaatadaptatienederland.nl/kennisdossiers/water-bodem-basis/" TargetMode="External"/><Relationship Id="rId38" Type="http://schemas.openxmlformats.org/officeDocument/2006/relationships/hyperlink" Target="https://klimaatadaptatienederland.nl/kennisdossiers/vitale-kwetsbare-functies/" TargetMode="External"/><Relationship Id="rId46" Type="http://schemas.openxmlformats.org/officeDocument/2006/relationships/hyperlink" Target="https://klimaatadaptatienederland.nl/actueel/actueel/nieuws/2023/methode-bovenregionale-risico-extreme-neerslag/" TargetMode="External"/><Relationship Id="rId2" Type="http://schemas.openxmlformats.org/officeDocument/2006/relationships/hyperlink" Target="https://klimaatadaptatienederland.nl/overheden/nas/adaptatietool/" TargetMode="External"/><Relationship Id="rId16" Type="http://schemas.openxmlformats.org/officeDocument/2006/relationships/hyperlink" Target="https://klimaatadaptatienederland.nl/overheden/nkwk-kbs/overzicht-ontwikkelde-kennis/" TargetMode="External"/><Relationship Id="rId20" Type="http://schemas.openxmlformats.org/officeDocument/2006/relationships/hyperlink" Target="https://klimaatadaptatienederland.nl/kennisdossiers/omgevingswet/" TargetMode="External"/><Relationship Id="rId29" Type="http://schemas.openxmlformats.org/officeDocument/2006/relationships/hyperlink" Target="https://klimaatadaptatienederland.nl/kennisdossiers/omgevingswet/" TargetMode="External"/><Relationship Id="rId41" Type="http://schemas.openxmlformats.org/officeDocument/2006/relationships/hyperlink" Target="https://klimaatadaptatienederland.nl/actueel/actueel/nieuws/2023/handreiking-klimaatadaptief-bouwen-vernieuwd/" TargetMode="External"/><Relationship Id="rId1" Type="http://schemas.openxmlformats.org/officeDocument/2006/relationships/hyperlink" Target="https://klimaatadaptatienederland.nl/risicodialoog/routekaart-risicodialoog/" TargetMode="External"/><Relationship Id="rId6" Type="http://schemas.openxmlformats.org/officeDocument/2006/relationships/hyperlink" Target="https://www.nwo.nl/onderzoeksprogrammas/nationale-wetenschapsagenda/thematische-programmering/klimaatadaptatie-en-gezondheid" TargetMode="External"/><Relationship Id="rId11" Type="http://schemas.openxmlformats.org/officeDocument/2006/relationships/hyperlink" Target="https://www.rijksoverheid.nl/documenten/publicaties/2020/01/30/actieprogramma-klimaatadaptatie-landbouw" TargetMode="External"/><Relationship Id="rId24" Type="http://schemas.openxmlformats.org/officeDocument/2006/relationships/hyperlink" Target="https://klimaatadaptatienederland.nl/kennisdossiers/inwoners-stimuleren/" TargetMode="External"/><Relationship Id="rId32" Type="http://schemas.openxmlformats.org/officeDocument/2006/relationships/hyperlink" Target="https://klimaatadaptatienederland.nl/hulpmiddelen/overzicht/handreiking-slim-koppelen/" TargetMode="External"/><Relationship Id="rId37" Type="http://schemas.openxmlformats.org/officeDocument/2006/relationships/hyperlink" Target="https://klimaatadaptatienederland.nl/kennisdossiers/monitoring/" TargetMode="External"/><Relationship Id="rId40" Type="http://schemas.openxmlformats.org/officeDocument/2006/relationships/hyperlink" Target="https://klimaatadaptatienederland.nl/overheden/deltaplan-ra/meekoppelkansen-benutten/" TargetMode="External"/><Relationship Id="rId45" Type="http://schemas.openxmlformats.org/officeDocument/2006/relationships/hyperlink" Target="https://klimaatadaptatienederland.nl/kennisdossiers/cultureel-erfgoed/" TargetMode="External"/><Relationship Id="rId53" Type="http://schemas.openxmlformats.org/officeDocument/2006/relationships/drawing" Target="../drawings/drawing2.xml"/><Relationship Id="rId5" Type="http://schemas.openxmlformats.org/officeDocument/2006/relationships/hyperlink" Target="https://klimaatadaptatienederland.nl/overheden/nas/adaptatietool/" TargetMode="External"/><Relationship Id="rId15" Type="http://schemas.openxmlformats.org/officeDocument/2006/relationships/hyperlink" Target="https://klimaatadaptatienederland.nl/kennisdossiers/groen-in-de-stad/" TargetMode="External"/><Relationship Id="rId23" Type="http://schemas.openxmlformats.org/officeDocument/2006/relationships/hyperlink" Target="https://klimaatadaptatienederland.nl/kennisdossiers/inwoners-stimuleren/" TargetMode="External"/><Relationship Id="rId28" Type="http://schemas.openxmlformats.org/officeDocument/2006/relationships/hyperlink" Target="https://klimaatadaptatienederland.nl/kennisdossiers/omgevingswet/" TargetMode="External"/><Relationship Id="rId36" Type="http://schemas.openxmlformats.org/officeDocument/2006/relationships/hyperlink" Target="https://klimaatadaptatienederland.nl/kennisdossiers/monitoring/" TargetMode="External"/><Relationship Id="rId49" Type="http://schemas.openxmlformats.org/officeDocument/2006/relationships/hyperlink" Target="https://www.pbl.nl/publicaties/effecten-van-klimaatverandering-in-nederland-2012" TargetMode="External"/><Relationship Id="rId10" Type="http://schemas.openxmlformats.org/officeDocument/2006/relationships/hyperlink" Target="https://www.nwo.nl/onderzoeksprogrammas/nationale-wetenschapsagenda/thematische-programmering/klimaatadaptatie-en-gezondheid" TargetMode="External"/><Relationship Id="rId19" Type="http://schemas.openxmlformats.org/officeDocument/2006/relationships/hyperlink" Target="https://klimaatadaptatienederland.nl/overheden/nkwk-kbs/overzicht-ontwikkelde-kennis/" TargetMode="External"/><Relationship Id="rId31" Type="http://schemas.openxmlformats.org/officeDocument/2006/relationships/hyperlink" Target="https://klimaatadaptatienederland.nl/kennisdossiers/omgevingswet/" TargetMode="External"/><Relationship Id="rId44" Type="http://schemas.openxmlformats.org/officeDocument/2006/relationships/hyperlink" Target="https://klimaatadaptatienederland.nl/risicodialoog/" TargetMode="External"/><Relationship Id="rId52" Type="http://schemas.openxmlformats.org/officeDocument/2006/relationships/printerSettings" Target="../printerSettings/printerSettings2.bin"/><Relationship Id="rId4" Type="http://schemas.openxmlformats.org/officeDocument/2006/relationships/hyperlink" Target="https://klimaatadaptatienederland.nl/overheden/nas/adaptatietool/" TargetMode="External"/><Relationship Id="rId9" Type="http://schemas.openxmlformats.org/officeDocument/2006/relationships/hyperlink" Target="https://www.nwo.nl/onderzoeksprogrammas/nationale-wetenschapsagenda/thematische-programmering/klimaatadaptatie-en-gezondheid" TargetMode="External"/><Relationship Id="rId14" Type="http://schemas.openxmlformats.org/officeDocument/2006/relationships/hyperlink" Target="https://klimaatadaptatienederland.nl/kennisdossiers/groen-in-de-stad/" TargetMode="External"/><Relationship Id="rId22" Type="http://schemas.openxmlformats.org/officeDocument/2006/relationships/hyperlink" Target="https://klimaatadaptatienederland.nl/kennisdossiers/inwoners-stimuleren/" TargetMode="External"/><Relationship Id="rId27" Type="http://schemas.openxmlformats.org/officeDocument/2006/relationships/hyperlink" Target="https://klimaatadaptatienederland.nl/kennisdossiers/omgevingswet/" TargetMode="External"/><Relationship Id="rId30" Type="http://schemas.openxmlformats.org/officeDocument/2006/relationships/hyperlink" Target="https://klimaatadaptatienederland.nl/kennisdossiers/omgevingswet/" TargetMode="External"/><Relationship Id="rId35" Type="http://schemas.openxmlformats.org/officeDocument/2006/relationships/hyperlink" Target="https://klimaatadaptatienederland.nl/kennisdossiers/water-bodem-basis/" TargetMode="External"/><Relationship Id="rId43" Type="http://schemas.openxmlformats.org/officeDocument/2006/relationships/hyperlink" Target="https://klimaatadaptatienederland.nl/actueel/actueel/nieuws/2022/onderzoek-investeringskosten-klimaatadaptatie/" TargetMode="External"/><Relationship Id="rId48" Type="http://schemas.openxmlformats.org/officeDocument/2006/relationships/hyperlink" Target="https://klimaatadaptatienederland.nl/overheden/life-ip-klimaatadaptatie/resultaten/" TargetMode="External"/><Relationship Id="rId8" Type="http://schemas.openxmlformats.org/officeDocument/2006/relationships/hyperlink" Target="https://www.nwo.nl/onderzoeksprogrammas/nationale-wetenschapsagenda/thematische-programmering/klimaatadaptatie-en-gezondheid" TargetMode="External"/><Relationship Id="rId51" Type="http://schemas.openxmlformats.org/officeDocument/2006/relationships/hyperlink" Target="https://vijf.destraad.n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e.destraad.nl/" TargetMode="External"/><Relationship Id="rId3" Type="http://schemas.openxmlformats.org/officeDocument/2006/relationships/hyperlink" Target="https://klimaatadaptatienederland.nl/kennisdossiers/vitale-kwetsbare-functies/" TargetMode="External"/><Relationship Id="rId7" Type="http://schemas.openxmlformats.org/officeDocument/2006/relationships/hyperlink" Target="https://waterwijzer.nl/achtergronden/de-waterwijzer-landbouw" TargetMode="External"/><Relationship Id="rId12" Type="http://schemas.openxmlformats.org/officeDocument/2006/relationships/drawing" Target="../drawings/drawing3.xml"/><Relationship Id="rId2" Type="http://schemas.openxmlformats.org/officeDocument/2006/relationships/hyperlink" Target="https://www.verzekeraars.nl/verzekeringsthemas/duurzaamheid-en-klimaat/duurzaamheid-en-klimaat/klimaat" TargetMode="External"/><Relationship Id="rId1" Type="http://schemas.openxmlformats.org/officeDocument/2006/relationships/hyperlink" Target="https://www.verzekeraars.nl/verzekeringsthemas/duurzaamheid-en-klimaat/duurzaamheid-en-klimaat/klimaat" TargetMode="External"/><Relationship Id="rId6" Type="http://schemas.openxmlformats.org/officeDocument/2006/relationships/hyperlink" Target="https://overstroomik.nl/" TargetMode="External"/><Relationship Id="rId11" Type="http://schemas.openxmlformats.org/officeDocument/2006/relationships/printerSettings" Target="../printerSettings/printerSettings3.bin"/><Relationship Id="rId5" Type="http://schemas.openxmlformats.org/officeDocument/2006/relationships/hyperlink" Target="https://klimaatadaptatienederland.nl/aan-de-slag/overheden/financiering/" TargetMode="External"/><Relationship Id="rId10" Type="http://schemas.openxmlformats.org/officeDocument/2006/relationships/hyperlink" Target="https://www.hetwaterschapshuis.nl/neerslag-weer-informatie-waterbeheer" TargetMode="External"/><Relationship Id="rId4" Type="http://schemas.openxmlformats.org/officeDocument/2006/relationships/hyperlink" Target="https://www.klimaatadaptatiebrabant.nl/ik-ben-een-ondernemer/bedrijventerreinen" TargetMode="External"/><Relationship Id="rId9" Type="http://schemas.openxmlformats.org/officeDocument/2006/relationships/hyperlink" Target="https://klimaatadaptatienederland.nl/samen/klimaatbestendig/klimaataanpassing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towa.nl/deltafacts/zoetwatervoorziening/droogte/hergebruik-van-effluent" TargetMode="External"/><Relationship Id="rId13" Type="http://schemas.openxmlformats.org/officeDocument/2006/relationships/hyperlink" Target="https://www.stowa.nl/deltafacts/zoetwatervoorziening/droogte/hergebruik-van-effluent" TargetMode="External"/><Relationship Id="rId3" Type="http://schemas.openxmlformats.org/officeDocument/2006/relationships/hyperlink" Target="https://www.kennisprogrammabodemdaling.nl/home/wp-content/uploads/2022/02/Actief-grondwaterpeilbeheer2022-gecomprimeerd.pdf" TargetMode="External"/><Relationship Id="rId7" Type="http://schemas.openxmlformats.org/officeDocument/2006/relationships/hyperlink" Target="https://www.stowa.nl/deltafacts/zoetwatervoorziening/droogte/verdamping" TargetMode="External"/><Relationship Id="rId12" Type="http://schemas.openxmlformats.org/officeDocument/2006/relationships/hyperlink" Target="https://www.stowa.nl/deltafacts/zoetwatervoorziening/droogte/droogte-stuurt-functies" TargetMode="External"/><Relationship Id="rId2" Type="http://schemas.openxmlformats.org/officeDocument/2006/relationships/hyperlink" Target="https://www.kennisprogrammabodemdaling.nl/home/wp-content/uploads/2022/02/Actief-grondwaterpeilbeheer2022-gecomprimeerd.pdf" TargetMode="External"/><Relationship Id="rId1" Type="http://schemas.openxmlformats.org/officeDocument/2006/relationships/hyperlink" Target="https://www.kennisprogrammabodemdaling.nl/home/wp-content/uploads/2022/02/Actief-grondwaterpeilbeheer2022-gecomprimeerd.pdf" TargetMode="External"/><Relationship Id="rId6" Type="http://schemas.openxmlformats.org/officeDocument/2006/relationships/hyperlink" Target="https://www.stowa.nl/deltafacts/zoetwatervoorziening/verzilting/zouttolerantie-van-teelten" TargetMode="External"/><Relationship Id="rId11" Type="http://schemas.openxmlformats.org/officeDocument/2006/relationships/hyperlink" Target="https://www.stowa.nl/deltafacts/zoetwatervoorziening/droogte/zoetwatervoorziening" TargetMode="External"/><Relationship Id="rId5" Type="http://schemas.openxmlformats.org/officeDocument/2006/relationships/hyperlink" Target="https://waterwijzer.nl/achtergronden/de-waterwijzer-natuur" TargetMode="External"/><Relationship Id="rId15" Type="http://schemas.openxmlformats.org/officeDocument/2006/relationships/drawing" Target="../drawings/drawing5.xml"/><Relationship Id="rId10" Type="http://schemas.openxmlformats.org/officeDocument/2006/relationships/hyperlink" Target="https://waterwijzer.nl/achtergronden/de-waterwijzer-natuur" TargetMode="External"/><Relationship Id="rId4" Type="http://schemas.openxmlformats.org/officeDocument/2006/relationships/hyperlink" Target="https://www.kennisprogrammabodemdaling.nl/home/wp-content/uploads/2022/02/Actief-grondwaterpeilbeheer2022-gecomprimeerd.pdf" TargetMode="External"/><Relationship Id="rId9" Type="http://schemas.openxmlformats.org/officeDocument/2006/relationships/hyperlink" Target="https://www.stowa.nl/deltafacts/zoetwatervoorziening/droogte/effecten-klimaatverandering-op-terrestrische-natuur"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ED6A-45E7-459D-80BC-88E06BC9DAAC}">
  <dimension ref="A1"/>
  <sheetViews>
    <sheetView tabSelected="1" workbookViewId="0">
      <selection activeCell="AB20" sqref="AB20"/>
    </sheetView>
  </sheetViews>
  <sheetFormatPr defaultRowHeight="15" x14ac:dyDescent="0.2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1929-BD75-4B49-A171-9FA807D59E27}">
  <dimension ref="A1:AP142"/>
  <sheetViews>
    <sheetView zoomScale="90" zoomScaleNormal="90" workbookViewId="0">
      <pane xSplit="9" ySplit="4" topLeftCell="J5" activePane="bottomRight" state="frozen"/>
      <selection pane="topRight" activeCell="D1" sqref="D1"/>
      <selection pane="bottomLeft" activeCell="A4" sqref="A4"/>
      <selection pane="bottomRight" activeCell="B1" sqref="B1"/>
    </sheetView>
  </sheetViews>
  <sheetFormatPr defaultColWidth="8.7109375" defaultRowHeight="12.75" x14ac:dyDescent="0.2"/>
  <cols>
    <col min="1" max="1" width="4.28515625" style="28" customWidth="1"/>
    <col min="2" max="2" width="16.28515625" style="82" customWidth="1"/>
    <col min="3" max="6" width="3.7109375" style="82" customWidth="1"/>
    <col min="7" max="7" width="13.7109375" style="82" customWidth="1"/>
    <col min="8" max="8" width="12.7109375" style="82" customWidth="1"/>
    <col min="9" max="9" width="75.7109375" style="28" customWidth="1"/>
    <col min="10" max="10" width="20.7109375" style="28" customWidth="1"/>
    <col min="11" max="11" width="30.7109375" style="28" customWidth="1"/>
    <col min="12" max="12" width="20.7109375" style="83" customWidth="1"/>
    <col min="13" max="13" width="20.7109375" style="28" customWidth="1"/>
    <col min="14" max="23" width="4.7109375" style="84" customWidth="1"/>
    <col min="24" max="24" width="20.7109375" style="84" customWidth="1"/>
    <col min="25" max="26" width="50.7109375" style="28" customWidth="1"/>
    <col min="27" max="27" width="20.5703125" style="28" customWidth="1"/>
    <col min="28" max="28" width="25.7109375" style="85" customWidth="1"/>
    <col min="29" max="29" width="50.7109375" style="85" customWidth="1"/>
    <col min="30" max="30" width="25.7109375" style="85" customWidth="1"/>
    <col min="31" max="31" width="20.5703125" style="85" customWidth="1"/>
    <col min="32" max="32" width="20.7109375" style="85" customWidth="1"/>
    <col min="33" max="33" width="20.7109375" style="28" customWidth="1"/>
    <col min="34" max="39" width="8.7109375" style="86" hidden="1" customWidth="1"/>
    <col min="40" max="40" width="8.7109375" style="86" customWidth="1"/>
    <col min="41" max="41" width="8.7109375" style="86"/>
    <col min="42" max="16384" width="8.7109375" style="28"/>
  </cols>
  <sheetData>
    <row r="1" spans="1:41" s="1" customFormat="1" ht="20.100000000000001" customHeight="1" thickTop="1" thickBot="1" x14ac:dyDescent="0.3">
      <c r="B1" s="260" t="s">
        <v>0</v>
      </c>
      <c r="C1" s="260"/>
      <c r="D1" s="260"/>
      <c r="E1" s="260"/>
      <c r="F1" s="260"/>
      <c r="G1" s="260"/>
      <c r="H1" s="260"/>
      <c r="I1" s="260"/>
      <c r="J1" s="261"/>
      <c r="K1" s="261"/>
      <c r="L1" s="262"/>
      <c r="M1" s="263"/>
      <c r="N1" s="295" t="s">
        <v>1470</v>
      </c>
      <c r="O1" s="297" t="s">
        <v>1471</v>
      </c>
      <c r="P1" s="297"/>
      <c r="Q1" s="299" t="s">
        <v>1472</v>
      </c>
      <c r="R1" s="299"/>
      <c r="S1" s="299"/>
      <c r="T1" s="299"/>
      <c r="U1" s="301" t="s">
        <v>1473</v>
      </c>
      <c r="V1" s="301"/>
      <c r="W1" s="303"/>
      <c r="X1" s="264"/>
      <c r="Y1" s="265"/>
      <c r="Z1" s="265"/>
      <c r="AA1" s="265"/>
      <c r="AB1" s="266"/>
      <c r="AC1" s="267"/>
      <c r="AD1" s="267"/>
      <c r="AE1" s="267"/>
      <c r="AF1" s="266"/>
      <c r="AG1" s="265"/>
      <c r="AH1" s="268"/>
      <c r="AI1" s="268"/>
      <c r="AJ1" s="268"/>
      <c r="AK1" s="268"/>
      <c r="AL1" s="268"/>
      <c r="AM1" s="268"/>
      <c r="AN1" s="268"/>
      <c r="AO1" s="268"/>
    </row>
    <row r="2" spans="1:41" ht="20.100000000000001" customHeight="1" thickTop="1" x14ac:dyDescent="0.25">
      <c r="B2" s="278" t="s">
        <v>1474</v>
      </c>
      <c r="C2" s="285"/>
      <c r="D2" s="285"/>
      <c r="E2" s="285"/>
      <c r="F2" s="285"/>
      <c r="G2" s="285"/>
      <c r="H2" s="285"/>
      <c r="I2" s="285"/>
      <c r="J2" s="285"/>
      <c r="K2" s="285"/>
      <c r="L2" s="285"/>
      <c r="M2" s="285"/>
      <c r="N2" s="296"/>
      <c r="O2" s="298"/>
      <c r="P2" s="298"/>
      <c r="Q2" s="300"/>
      <c r="R2" s="300"/>
      <c r="S2" s="300"/>
      <c r="T2" s="300"/>
      <c r="U2" s="302"/>
      <c r="V2" s="302"/>
      <c r="W2" s="304"/>
      <c r="X2" s="285" t="s">
        <v>1491</v>
      </c>
      <c r="Y2" s="285"/>
      <c r="Z2" s="285"/>
      <c r="AA2" s="285"/>
      <c r="AB2" s="279"/>
      <c r="AC2" s="287" t="s">
        <v>1469</v>
      </c>
      <c r="AD2" s="288"/>
      <c r="AE2" s="288"/>
      <c r="AF2" s="289"/>
      <c r="AG2" s="293" t="s">
        <v>1492</v>
      </c>
      <c r="AH2" s="282" t="s">
        <v>1489</v>
      </c>
      <c r="AI2" s="283"/>
      <c r="AJ2" s="283"/>
      <c r="AK2" s="283" t="s">
        <v>1490</v>
      </c>
      <c r="AL2" s="283"/>
      <c r="AM2" s="284"/>
      <c r="AN2" s="278" t="s">
        <v>996</v>
      </c>
      <c r="AO2" s="279"/>
    </row>
    <row r="3" spans="1:41" ht="20.100000000000001" customHeight="1" x14ac:dyDescent="0.25">
      <c r="B3" s="280"/>
      <c r="C3" s="286"/>
      <c r="D3" s="286"/>
      <c r="E3" s="286"/>
      <c r="F3" s="286"/>
      <c r="G3" s="286"/>
      <c r="H3" s="286"/>
      <c r="I3" s="286"/>
      <c r="J3" s="286"/>
      <c r="K3" s="286"/>
      <c r="L3" s="286"/>
      <c r="M3" s="281"/>
      <c r="N3" s="280" t="s">
        <v>1523</v>
      </c>
      <c r="O3" s="286"/>
      <c r="P3" s="286"/>
      <c r="Q3" s="286"/>
      <c r="R3" s="286"/>
      <c r="S3" s="286"/>
      <c r="T3" s="286"/>
      <c r="U3" s="286"/>
      <c r="V3" s="286"/>
      <c r="W3" s="281"/>
      <c r="X3" s="280"/>
      <c r="Y3" s="286"/>
      <c r="Z3" s="286"/>
      <c r="AA3" s="286"/>
      <c r="AB3" s="281"/>
      <c r="AC3" s="290"/>
      <c r="AD3" s="291"/>
      <c r="AE3" s="291"/>
      <c r="AF3" s="292"/>
      <c r="AG3" s="294"/>
      <c r="AH3" s="209"/>
      <c r="AI3" s="210"/>
      <c r="AJ3" s="210"/>
      <c r="AK3" s="210"/>
      <c r="AL3" s="210"/>
      <c r="AM3" s="211"/>
      <c r="AN3" s="280"/>
      <c r="AO3" s="281"/>
    </row>
    <row r="4" spans="1:41" ht="128.1" customHeight="1" thickBot="1" x14ac:dyDescent="0.3">
      <c r="A4" s="29" t="s">
        <v>1</v>
      </c>
      <c r="B4" s="131" t="s">
        <v>2</v>
      </c>
      <c r="C4" s="229" t="s">
        <v>1470</v>
      </c>
      <c r="D4" s="230" t="s">
        <v>1471</v>
      </c>
      <c r="E4" s="231" t="s">
        <v>1472</v>
      </c>
      <c r="F4" s="232" t="s">
        <v>1473</v>
      </c>
      <c r="G4" s="269" t="s">
        <v>15</v>
      </c>
      <c r="H4" s="269" t="s">
        <v>1011</v>
      </c>
      <c r="I4" s="270" t="s">
        <v>3</v>
      </c>
      <c r="J4" s="271" t="s">
        <v>1025</v>
      </c>
      <c r="K4" s="272" t="s">
        <v>1026</v>
      </c>
      <c r="L4" s="272" t="s">
        <v>4</v>
      </c>
      <c r="M4" s="273" t="s">
        <v>5</v>
      </c>
      <c r="N4" s="233" t="s">
        <v>1524</v>
      </c>
      <c r="O4" s="234" t="s">
        <v>6</v>
      </c>
      <c r="P4" s="234" t="s">
        <v>7</v>
      </c>
      <c r="Q4" s="235" t="s">
        <v>10</v>
      </c>
      <c r="R4" s="235" t="s">
        <v>11</v>
      </c>
      <c r="S4" s="235" t="s">
        <v>12</v>
      </c>
      <c r="T4" s="235" t="s">
        <v>14</v>
      </c>
      <c r="U4" s="236" t="s">
        <v>8</v>
      </c>
      <c r="V4" s="236" t="s">
        <v>9</v>
      </c>
      <c r="W4" s="237" t="s">
        <v>13</v>
      </c>
      <c r="X4" s="245" t="s">
        <v>16</v>
      </c>
      <c r="Y4" s="272" t="s">
        <v>233</v>
      </c>
      <c r="Z4" s="272" t="s">
        <v>21</v>
      </c>
      <c r="AA4" s="272" t="s">
        <v>22</v>
      </c>
      <c r="AB4" s="274" t="s">
        <v>1387</v>
      </c>
      <c r="AC4" s="275" t="s">
        <v>908</v>
      </c>
      <c r="AD4" s="276" t="s">
        <v>23</v>
      </c>
      <c r="AE4" s="276" t="s">
        <v>24</v>
      </c>
      <c r="AF4" s="274" t="s">
        <v>1387</v>
      </c>
      <c r="AG4" s="277" t="s">
        <v>16</v>
      </c>
      <c r="AH4" s="238" t="s">
        <v>17</v>
      </c>
      <c r="AI4" s="239" t="s">
        <v>18</v>
      </c>
      <c r="AJ4" s="239" t="s">
        <v>19</v>
      </c>
      <c r="AK4" s="239" t="s">
        <v>17</v>
      </c>
      <c r="AL4" s="239" t="s">
        <v>18</v>
      </c>
      <c r="AM4" s="237" t="s">
        <v>19</v>
      </c>
      <c r="AN4" s="240" t="s">
        <v>20</v>
      </c>
      <c r="AO4" s="241" t="s">
        <v>19</v>
      </c>
    </row>
    <row r="5" spans="1:41" ht="99.95" customHeight="1" thickTop="1" x14ac:dyDescent="0.25">
      <c r="A5" s="30">
        <v>1</v>
      </c>
      <c r="B5" s="213" t="s">
        <v>39</v>
      </c>
      <c r="C5" s="214" t="str">
        <f>IF(OR(N5="x"),1,"")</f>
        <v/>
      </c>
      <c r="D5" s="215" t="str">
        <f t="shared" ref="D5:D36" si="0">IF(OR(O5="x",P5="x"),1,"")</f>
        <v/>
      </c>
      <c r="E5" s="216">
        <f t="shared" ref="E5:E36" si="1">IF(OR(Q5="x",R5="x",S5="x",T5="x"),1,"")</f>
        <v>1</v>
      </c>
      <c r="F5" s="217" t="str">
        <f t="shared" ref="F5:F36" si="2">IF(OR(U5="x", V5="x"),1,"")</f>
        <v/>
      </c>
      <c r="G5" s="192" t="s">
        <v>45</v>
      </c>
      <c r="H5" s="192" t="s">
        <v>136</v>
      </c>
      <c r="I5" s="218" t="s">
        <v>133</v>
      </c>
      <c r="J5" s="219" t="s">
        <v>1020</v>
      </c>
      <c r="K5" s="129" t="s">
        <v>134</v>
      </c>
      <c r="L5" s="129" t="s">
        <v>843</v>
      </c>
      <c r="M5" s="220" t="s">
        <v>135</v>
      </c>
      <c r="N5" s="221"/>
      <c r="O5" s="215"/>
      <c r="P5" s="215"/>
      <c r="Q5" s="216" t="s">
        <v>28</v>
      </c>
      <c r="R5" s="216"/>
      <c r="S5" s="216"/>
      <c r="T5" s="216"/>
      <c r="U5" s="217"/>
      <c r="V5" s="217"/>
      <c r="W5" s="222" t="s">
        <v>28</v>
      </c>
      <c r="X5" s="223" t="s">
        <v>31</v>
      </c>
      <c r="Y5" s="129"/>
      <c r="Z5" s="129"/>
      <c r="AA5" s="129"/>
      <c r="AB5" s="224"/>
      <c r="AC5" s="225"/>
      <c r="AD5" s="226"/>
      <c r="AE5" s="226"/>
      <c r="AF5" s="224" t="s">
        <v>1388</v>
      </c>
      <c r="AG5" s="223" t="str">
        <f t="shared" ref="AG5:AG20" si="3">IF(X5="1. Niet beschikbaar, nog te ontwikkelen kennis","1. Nog geen kennis beschikbaar, volledige kennisleemte",IF(X5="2. Nauwelijks beschikbaar, wordt ontwikkeld in lopend of gepland programma","2. Kennisleemte wordt ingevuld in lopend of aankomend programma",IF(X5="3. In geringe mate en/of versnipperd beschikbaar, soms op Kennisportaal of in publicaties","3. Onderzoek naar verricht / kennisleemte is gedeeltelijk ingevuld",IF(X5="4. Gedeeltelijk beschikbaar bij kennisinstelling/adviesbureau","3. Onderzoek naar verricht / kennisleemte is gedeeltelijk ingevuld",IF(X5="5. Gedeeltelijk beschikbaar bij lokale/regionale overheid","3. Onderzoek naar verricht / kennisleemte is gedeeltelijk ingevuld",IF(X5="6. Ruim beschikbaar en aanwezig op Kennisportaal of vergelijkbare website/tool","4. Geen kennisleemte, vraag is of kan worden beantwoord"," "))))))</f>
        <v>1. Nog geen kennis beschikbaar, volledige kennisleemte</v>
      </c>
      <c r="AH5" s="227"/>
      <c r="AI5" s="142" t="s">
        <v>50</v>
      </c>
      <c r="AJ5" s="142"/>
      <c r="AK5" s="142"/>
      <c r="AL5" s="142"/>
      <c r="AM5" s="228"/>
      <c r="AN5" s="227"/>
      <c r="AO5" s="228"/>
    </row>
    <row r="6" spans="1:41" ht="99.95" customHeight="1" x14ac:dyDescent="0.25">
      <c r="A6" s="30">
        <v>2</v>
      </c>
      <c r="B6" s="31" t="s">
        <v>34</v>
      </c>
      <c r="C6" s="32" t="str">
        <f t="shared" ref="C6:C36" si="4">IF(OR(N6="x"),1,"")</f>
        <v/>
      </c>
      <c r="D6" s="33" t="str">
        <f t="shared" si="0"/>
        <v/>
      </c>
      <c r="E6" s="34">
        <f t="shared" si="1"/>
        <v>1</v>
      </c>
      <c r="F6" s="35" t="str">
        <f t="shared" si="2"/>
        <v/>
      </c>
      <c r="G6" s="36" t="s">
        <v>45</v>
      </c>
      <c r="H6" s="36" t="s">
        <v>136</v>
      </c>
      <c r="I6" s="37" t="s">
        <v>212</v>
      </c>
      <c r="J6" s="38" t="s">
        <v>1016</v>
      </c>
      <c r="K6" s="39" t="s">
        <v>213</v>
      </c>
      <c r="L6" s="39" t="s">
        <v>843</v>
      </c>
      <c r="M6" s="40" t="s">
        <v>135</v>
      </c>
      <c r="N6" s="207"/>
      <c r="O6" s="33"/>
      <c r="P6" s="33"/>
      <c r="Q6" s="34" t="s">
        <v>28</v>
      </c>
      <c r="R6" s="34"/>
      <c r="S6" s="34"/>
      <c r="T6" s="34"/>
      <c r="U6" s="35"/>
      <c r="V6" s="35"/>
      <c r="W6" s="41"/>
      <c r="X6" s="42" t="s">
        <v>1260</v>
      </c>
      <c r="Y6" s="39" t="s">
        <v>1116</v>
      </c>
      <c r="Z6" s="49"/>
      <c r="AA6" s="39"/>
      <c r="AB6" s="43"/>
      <c r="AC6" s="44"/>
      <c r="AD6" s="45"/>
      <c r="AE6" s="45"/>
      <c r="AF6" s="43"/>
      <c r="AG6" s="42" t="str">
        <f t="shared" si="3"/>
        <v>3. Onderzoek naar verricht / kennisleemte is gedeeltelijk ingevuld</v>
      </c>
      <c r="AH6" s="46"/>
      <c r="AI6" s="47"/>
      <c r="AJ6" s="47"/>
      <c r="AK6" s="47" t="s">
        <v>50</v>
      </c>
      <c r="AL6" s="47"/>
      <c r="AM6" s="48"/>
      <c r="AN6" s="46"/>
      <c r="AO6" s="48"/>
    </row>
    <row r="7" spans="1:41" ht="99.95" customHeight="1" x14ac:dyDescent="0.25">
      <c r="A7" s="30">
        <v>3</v>
      </c>
      <c r="B7" s="31" t="s">
        <v>69</v>
      </c>
      <c r="C7" s="32" t="str">
        <f t="shared" si="4"/>
        <v/>
      </c>
      <c r="D7" s="33">
        <f t="shared" si="0"/>
        <v>1</v>
      </c>
      <c r="E7" s="34" t="str">
        <f t="shared" si="1"/>
        <v/>
      </c>
      <c r="F7" s="35">
        <f t="shared" si="2"/>
        <v>1</v>
      </c>
      <c r="G7" s="36" t="s">
        <v>30</v>
      </c>
      <c r="H7" s="36" t="s">
        <v>136</v>
      </c>
      <c r="I7" s="37" t="s">
        <v>182</v>
      </c>
      <c r="J7" s="38" t="s">
        <v>1024</v>
      </c>
      <c r="K7" s="39" t="s">
        <v>183</v>
      </c>
      <c r="L7" s="39" t="s">
        <v>843</v>
      </c>
      <c r="M7" s="40" t="s">
        <v>135</v>
      </c>
      <c r="N7" s="207"/>
      <c r="O7" s="33" t="s">
        <v>28</v>
      </c>
      <c r="P7" s="33" t="s">
        <v>28</v>
      </c>
      <c r="Q7" s="34"/>
      <c r="R7" s="34"/>
      <c r="S7" s="34"/>
      <c r="T7" s="34"/>
      <c r="U7" s="35"/>
      <c r="V7" s="35" t="s">
        <v>28</v>
      </c>
      <c r="W7" s="41"/>
      <c r="X7" s="50" t="s">
        <v>1260</v>
      </c>
      <c r="Y7" s="39" t="s">
        <v>1186</v>
      </c>
      <c r="Z7" s="49" t="s">
        <v>1185</v>
      </c>
      <c r="AA7" s="39"/>
      <c r="AB7" s="43"/>
      <c r="AC7" s="44"/>
      <c r="AD7" s="45"/>
      <c r="AE7" s="45"/>
      <c r="AF7" s="43"/>
      <c r="AG7" s="42" t="str">
        <f t="shared" si="3"/>
        <v>3. Onderzoek naar verricht / kennisleemte is gedeeltelijk ingevuld</v>
      </c>
      <c r="AH7" s="46" t="s">
        <v>67</v>
      </c>
      <c r="AI7" s="47"/>
      <c r="AJ7" s="47"/>
      <c r="AK7" s="47">
        <v>2</v>
      </c>
      <c r="AL7" s="47" t="s">
        <v>50</v>
      </c>
      <c r="AM7" s="48"/>
      <c r="AN7" s="46"/>
      <c r="AO7" s="48"/>
    </row>
    <row r="8" spans="1:41" ht="99.95" customHeight="1" x14ac:dyDescent="0.25">
      <c r="A8" s="30">
        <v>4</v>
      </c>
      <c r="B8" s="31" t="s">
        <v>69</v>
      </c>
      <c r="C8" s="32">
        <f t="shared" si="4"/>
        <v>1</v>
      </c>
      <c r="D8" s="33">
        <f t="shared" si="0"/>
        <v>1</v>
      </c>
      <c r="E8" s="34">
        <f t="shared" si="1"/>
        <v>1</v>
      </c>
      <c r="F8" s="35">
        <f t="shared" si="2"/>
        <v>1</v>
      </c>
      <c r="G8" s="36" t="s">
        <v>45</v>
      </c>
      <c r="H8" s="36" t="s">
        <v>29</v>
      </c>
      <c r="I8" s="37" t="s">
        <v>214</v>
      </c>
      <c r="J8" s="38" t="s">
        <v>1020</v>
      </c>
      <c r="K8" s="39" t="s">
        <v>215</v>
      </c>
      <c r="L8" s="39" t="s">
        <v>844</v>
      </c>
      <c r="M8" s="40" t="s">
        <v>79</v>
      </c>
      <c r="N8" s="207" t="s">
        <v>28</v>
      </c>
      <c r="O8" s="33" t="s">
        <v>28</v>
      </c>
      <c r="P8" s="33" t="s">
        <v>28</v>
      </c>
      <c r="Q8" s="34" t="s">
        <v>28</v>
      </c>
      <c r="R8" s="34" t="s">
        <v>28</v>
      </c>
      <c r="S8" s="34" t="s">
        <v>28</v>
      </c>
      <c r="T8" s="34" t="s">
        <v>28</v>
      </c>
      <c r="U8" s="35" t="s">
        <v>28</v>
      </c>
      <c r="V8" s="35" t="s">
        <v>28</v>
      </c>
      <c r="W8" s="41" t="s">
        <v>28</v>
      </c>
      <c r="X8" s="42" t="s">
        <v>46</v>
      </c>
      <c r="Y8" s="39" t="s">
        <v>830</v>
      </c>
      <c r="Z8" s="49" t="s">
        <v>831</v>
      </c>
      <c r="AA8" s="39" t="s">
        <v>948</v>
      </c>
      <c r="AB8" s="43"/>
      <c r="AC8" s="44" t="s">
        <v>1389</v>
      </c>
      <c r="AD8" s="45" t="s">
        <v>950</v>
      </c>
      <c r="AE8" s="45" t="s">
        <v>951</v>
      </c>
      <c r="AF8" s="43"/>
      <c r="AG8" s="42" t="str">
        <f t="shared" si="3"/>
        <v>3. Onderzoek naar verricht / kennisleemte is gedeeltelijk ingevuld</v>
      </c>
      <c r="AH8" s="46"/>
      <c r="AI8" s="47"/>
      <c r="AJ8" s="47"/>
      <c r="AK8" s="47"/>
      <c r="AL8" s="47"/>
      <c r="AM8" s="48"/>
      <c r="AN8" s="46"/>
      <c r="AO8" s="48"/>
    </row>
    <row r="9" spans="1:41" ht="99.95" customHeight="1" x14ac:dyDescent="0.25">
      <c r="A9" s="30">
        <v>5</v>
      </c>
      <c r="B9" s="31" t="s">
        <v>69</v>
      </c>
      <c r="C9" s="32" t="str">
        <f t="shared" si="4"/>
        <v/>
      </c>
      <c r="D9" s="33" t="str">
        <f t="shared" si="0"/>
        <v/>
      </c>
      <c r="E9" s="34">
        <f t="shared" si="1"/>
        <v>1</v>
      </c>
      <c r="F9" s="35" t="str">
        <f t="shared" si="2"/>
        <v/>
      </c>
      <c r="G9" s="36" t="s">
        <v>45</v>
      </c>
      <c r="H9" s="36" t="s">
        <v>29</v>
      </c>
      <c r="I9" s="37" t="s">
        <v>216</v>
      </c>
      <c r="J9" s="38" t="s">
        <v>1016</v>
      </c>
      <c r="K9" s="39" t="s">
        <v>217</v>
      </c>
      <c r="L9" s="39" t="s">
        <v>845</v>
      </c>
      <c r="M9" s="40" t="s">
        <v>79</v>
      </c>
      <c r="N9" s="207"/>
      <c r="O9" s="33"/>
      <c r="P9" s="33"/>
      <c r="Q9" s="34" t="s">
        <v>28</v>
      </c>
      <c r="R9" s="34"/>
      <c r="S9" s="34"/>
      <c r="T9" s="34"/>
      <c r="U9" s="35"/>
      <c r="V9" s="35"/>
      <c r="W9" s="41"/>
      <c r="X9" s="42" t="s">
        <v>31</v>
      </c>
      <c r="Y9" s="39"/>
      <c r="Z9" s="39"/>
      <c r="AA9" s="39"/>
      <c r="AB9" s="43"/>
      <c r="AC9" s="44"/>
      <c r="AD9" s="45"/>
      <c r="AE9" s="45"/>
      <c r="AF9" s="43"/>
      <c r="AG9" s="42" t="str">
        <f t="shared" si="3"/>
        <v>1. Nog geen kennis beschikbaar, volledige kennisleemte</v>
      </c>
      <c r="AH9" s="46"/>
      <c r="AI9" s="47"/>
      <c r="AJ9" s="47"/>
      <c r="AK9" s="47" t="s">
        <v>32</v>
      </c>
      <c r="AL9" s="47"/>
      <c r="AM9" s="48"/>
      <c r="AN9" s="46"/>
      <c r="AO9" s="48"/>
    </row>
    <row r="10" spans="1:41" ht="63.75" x14ac:dyDescent="0.25">
      <c r="A10" s="30">
        <v>6</v>
      </c>
      <c r="B10" s="31" t="s">
        <v>25</v>
      </c>
      <c r="C10" s="32" t="str">
        <f t="shared" si="4"/>
        <v/>
      </c>
      <c r="D10" s="33">
        <f t="shared" si="0"/>
        <v>1</v>
      </c>
      <c r="E10" s="34" t="str">
        <f t="shared" si="1"/>
        <v/>
      </c>
      <c r="F10" s="35">
        <f t="shared" si="2"/>
        <v>1</v>
      </c>
      <c r="G10" s="36" t="s">
        <v>45</v>
      </c>
      <c r="H10" s="36" t="s">
        <v>29</v>
      </c>
      <c r="I10" s="37" t="s">
        <v>1390</v>
      </c>
      <c r="J10" s="38" t="s">
        <v>879</v>
      </c>
      <c r="K10" s="39" t="s">
        <v>1017</v>
      </c>
      <c r="L10" s="39" t="s">
        <v>845</v>
      </c>
      <c r="M10" s="40" t="s">
        <v>195</v>
      </c>
      <c r="N10" s="207"/>
      <c r="O10" s="33" t="s">
        <v>28</v>
      </c>
      <c r="P10" s="33"/>
      <c r="Q10" s="34"/>
      <c r="R10" s="34"/>
      <c r="S10" s="34"/>
      <c r="T10" s="34"/>
      <c r="U10" s="35"/>
      <c r="V10" s="35" t="s">
        <v>28</v>
      </c>
      <c r="W10" s="41"/>
      <c r="X10" s="42" t="s">
        <v>31</v>
      </c>
      <c r="Y10" s="39" t="s">
        <v>835</v>
      </c>
      <c r="Z10" s="39"/>
      <c r="AA10" s="39"/>
      <c r="AB10" s="43"/>
      <c r="AC10" s="44"/>
      <c r="AD10" s="45"/>
      <c r="AE10" s="45"/>
      <c r="AF10" s="43"/>
      <c r="AG10" s="42" t="str">
        <f t="shared" si="3"/>
        <v>1. Nog geen kennis beschikbaar, volledige kennisleemte</v>
      </c>
      <c r="AH10" s="51" t="s">
        <v>32</v>
      </c>
      <c r="AI10" s="47"/>
      <c r="AJ10" s="47"/>
      <c r="AK10" s="47">
        <v>2</v>
      </c>
      <c r="AL10" s="47">
        <v>2</v>
      </c>
      <c r="AM10" s="48"/>
      <c r="AN10" s="46"/>
      <c r="AO10" s="48"/>
    </row>
    <row r="11" spans="1:41" ht="51" x14ac:dyDescent="0.25">
      <c r="A11" s="30">
        <v>7</v>
      </c>
      <c r="B11" s="31" t="s">
        <v>34</v>
      </c>
      <c r="C11" s="32" t="str">
        <f t="shared" si="4"/>
        <v/>
      </c>
      <c r="D11" s="33" t="str">
        <f t="shared" si="0"/>
        <v/>
      </c>
      <c r="E11" s="34">
        <f t="shared" si="1"/>
        <v>1</v>
      </c>
      <c r="F11" s="35" t="str">
        <f t="shared" si="2"/>
        <v/>
      </c>
      <c r="G11" s="36" t="s">
        <v>30</v>
      </c>
      <c r="H11" s="36" t="s">
        <v>117</v>
      </c>
      <c r="I11" s="37" t="s">
        <v>122</v>
      </c>
      <c r="J11" s="38" t="s">
        <v>829</v>
      </c>
      <c r="K11" s="39"/>
      <c r="L11" s="39" t="s">
        <v>51</v>
      </c>
      <c r="M11" s="40" t="s">
        <v>1013</v>
      </c>
      <c r="N11" s="207"/>
      <c r="O11" s="33"/>
      <c r="P11" s="33"/>
      <c r="Q11" s="34"/>
      <c r="R11" s="34"/>
      <c r="S11" s="34"/>
      <c r="T11" s="34" t="s">
        <v>28</v>
      </c>
      <c r="U11" s="35"/>
      <c r="V11" s="35"/>
      <c r="W11" s="41"/>
      <c r="X11" s="42" t="s">
        <v>54</v>
      </c>
      <c r="Y11" s="39" t="s">
        <v>935</v>
      </c>
      <c r="Z11" s="49" t="s">
        <v>936</v>
      </c>
      <c r="AA11" s="39" t="s">
        <v>937</v>
      </c>
      <c r="AB11" s="43"/>
      <c r="AC11" s="44" t="s">
        <v>1141</v>
      </c>
      <c r="AD11" s="45"/>
      <c r="AE11" s="45"/>
      <c r="AF11" s="43"/>
      <c r="AG11" s="42" t="str">
        <f t="shared" si="3"/>
        <v>3. Onderzoek naar verricht / kennisleemte is gedeeltelijk ingevuld</v>
      </c>
      <c r="AH11" s="46" t="s">
        <v>50</v>
      </c>
      <c r="AI11" s="47" t="s">
        <v>50</v>
      </c>
      <c r="AJ11" s="47"/>
      <c r="AK11" s="47">
        <v>2</v>
      </c>
      <c r="AL11" s="47">
        <v>2</v>
      </c>
      <c r="AM11" s="48"/>
      <c r="AN11" s="46"/>
      <c r="AO11" s="48"/>
    </row>
    <row r="12" spans="1:41" ht="99.95" customHeight="1" x14ac:dyDescent="0.25">
      <c r="A12" s="30">
        <v>8</v>
      </c>
      <c r="B12" s="31" t="s">
        <v>25</v>
      </c>
      <c r="C12" s="32" t="str">
        <f t="shared" si="4"/>
        <v/>
      </c>
      <c r="D12" s="33" t="str">
        <f t="shared" si="0"/>
        <v/>
      </c>
      <c r="E12" s="34">
        <f t="shared" si="1"/>
        <v>1</v>
      </c>
      <c r="F12" s="35" t="str">
        <f t="shared" si="2"/>
        <v/>
      </c>
      <c r="G12" s="36" t="s">
        <v>30</v>
      </c>
      <c r="H12" s="36" t="s">
        <v>117</v>
      </c>
      <c r="I12" s="37" t="s">
        <v>184</v>
      </c>
      <c r="J12" s="38" t="s">
        <v>129</v>
      </c>
      <c r="K12" s="39" t="s">
        <v>185</v>
      </c>
      <c r="L12" s="39" t="s">
        <v>837</v>
      </c>
      <c r="M12" s="40" t="s">
        <v>44</v>
      </c>
      <c r="N12" s="207"/>
      <c r="O12" s="33"/>
      <c r="P12" s="33"/>
      <c r="Q12" s="34"/>
      <c r="R12" s="34"/>
      <c r="S12" s="34"/>
      <c r="T12" s="34" t="s">
        <v>28</v>
      </c>
      <c r="U12" s="35"/>
      <c r="V12" s="35"/>
      <c r="W12" s="41"/>
      <c r="X12" s="42" t="s">
        <v>1261</v>
      </c>
      <c r="Y12" s="39" t="s">
        <v>864</v>
      </c>
      <c r="Z12" s="49" t="s">
        <v>186</v>
      </c>
      <c r="AA12" s="39" t="s">
        <v>863</v>
      </c>
      <c r="AB12" s="43"/>
      <c r="AC12" s="44"/>
      <c r="AD12" s="45"/>
      <c r="AE12" s="45"/>
      <c r="AF12" s="43"/>
      <c r="AG12" s="42" t="str">
        <f t="shared" si="3"/>
        <v>4. Geen kennisleemte, vraag is of kan worden beantwoord</v>
      </c>
      <c r="AH12" s="46"/>
      <c r="AI12" s="47"/>
      <c r="AJ12" s="47"/>
      <c r="AK12" s="47"/>
      <c r="AL12" s="47" t="s">
        <v>50</v>
      </c>
      <c r="AM12" s="48"/>
      <c r="AN12" s="46"/>
      <c r="AO12" s="48"/>
    </row>
    <row r="13" spans="1:41" ht="51" x14ac:dyDescent="0.25">
      <c r="A13" s="30">
        <v>9</v>
      </c>
      <c r="B13" s="31" t="s">
        <v>25</v>
      </c>
      <c r="C13" s="32" t="str">
        <f t="shared" si="4"/>
        <v/>
      </c>
      <c r="D13" s="33" t="str">
        <f t="shared" si="0"/>
        <v/>
      </c>
      <c r="E13" s="34">
        <f t="shared" si="1"/>
        <v>1</v>
      </c>
      <c r="F13" s="35" t="str">
        <f t="shared" si="2"/>
        <v/>
      </c>
      <c r="G13" s="36" t="s">
        <v>57</v>
      </c>
      <c r="H13" s="36" t="s">
        <v>29</v>
      </c>
      <c r="I13" s="37" t="s">
        <v>151</v>
      </c>
      <c r="J13" s="38" t="s">
        <v>1022</v>
      </c>
      <c r="K13" s="39" t="s">
        <v>152</v>
      </c>
      <c r="L13" s="39" t="s">
        <v>837</v>
      </c>
      <c r="M13" s="40" t="s">
        <v>44</v>
      </c>
      <c r="N13" s="207"/>
      <c r="O13" s="33"/>
      <c r="P13" s="33"/>
      <c r="Q13" s="34"/>
      <c r="R13" s="34"/>
      <c r="S13" s="34"/>
      <c r="T13" s="34" t="s">
        <v>28</v>
      </c>
      <c r="U13" s="35"/>
      <c r="V13" s="35"/>
      <c r="W13" s="41"/>
      <c r="X13" s="42" t="s">
        <v>46</v>
      </c>
      <c r="Y13" s="39"/>
      <c r="Z13" s="49" t="s">
        <v>1029</v>
      </c>
      <c r="AA13" s="39"/>
      <c r="AB13" s="43"/>
      <c r="AC13" s="44" t="s">
        <v>1371</v>
      </c>
      <c r="AD13" s="45"/>
      <c r="AE13" s="45"/>
      <c r="AF13" s="43"/>
      <c r="AG13" s="42" t="str">
        <f t="shared" si="3"/>
        <v>3. Onderzoek naar verricht / kennisleemte is gedeeltelijk ingevuld</v>
      </c>
      <c r="AH13" s="46" t="s">
        <v>32</v>
      </c>
      <c r="AI13" s="47" t="s">
        <v>32</v>
      </c>
      <c r="AJ13" s="47"/>
      <c r="AK13" s="47"/>
      <c r="AL13" s="47"/>
      <c r="AM13" s="48"/>
      <c r="AN13" s="46"/>
      <c r="AO13" s="48"/>
    </row>
    <row r="14" spans="1:41" ht="99.95" customHeight="1" x14ac:dyDescent="0.25">
      <c r="A14" s="30">
        <v>10</v>
      </c>
      <c r="B14" s="31" t="s">
        <v>25</v>
      </c>
      <c r="C14" s="32" t="str">
        <f t="shared" si="4"/>
        <v/>
      </c>
      <c r="D14" s="33" t="str">
        <f t="shared" si="0"/>
        <v/>
      </c>
      <c r="E14" s="34">
        <f t="shared" si="1"/>
        <v>1</v>
      </c>
      <c r="F14" s="35" t="str">
        <f t="shared" si="2"/>
        <v/>
      </c>
      <c r="G14" s="36" t="s">
        <v>45</v>
      </c>
      <c r="H14" s="36" t="s">
        <v>63</v>
      </c>
      <c r="I14" s="37" t="s">
        <v>41</v>
      </c>
      <c r="J14" s="38" t="s">
        <v>1018</v>
      </c>
      <c r="K14" s="39" t="s">
        <v>42</v>
      </c>
      <c r="L14" s="39" t="s">
        <v>840</v>
      </c>
      <c r="M14" s="40" t="s">
        <v>44</v>
      </c>
      <c r="N14" s="207"/>
      <c r="O14" s="33"/>
      <c r="P14" s="33"/>
      <c r="Q14" s="34"/>
      <c r="R14" s="34"/>
      <c r="S14" s="34"/>
      <c r="T14" s="34" t="s">
        <v>28</v>
      </c>
      <c r="U14" s="35"/>
      <c r="V14" s="35"/>
      <c r="W14" s="41"/>
      <c r="X14" s="42" t="s">
        <v>54</v>
      </c>
      <c r="Y14" s="39" t="s">
        <v>1382</v>
      </c>
      <c r="Z14" s="49"/>
      <c r="AA14" s="39"/>
      <c r="AB14" s="43"/>
      <c r="AC14" s="44"/>
      <c r="AD14" s="45"/>
      <c r="AE14" s="45"/>
      <c r="AF14" s="43"/>
      <c r="AG14" s="42" t="str">
        <f t="shared" si="3"/>
        <v>3. Onderzoek naar verricht / kennisleemte is gedeeltelijk ingevuld</v>
      </c>
      <c r="AH14" s="46">
        <v>2</v>
      </c>
      <c r="AI14" s="47">
        <v>2</v>
      </c>
      <c r="AJ14" s="47"/>
      <c r="AK14" s="47">
        <v>2</v>
      </c>
      <c r="AL14" s="47">
        <v>2</v>
      </c>
      <c r="AM14" s="48"/>
      <c r="AN14" s="46">
        <v>6</v>
      </c>
      <c r="AO14" s="48">
        <v>3</v>
      </c>
    </row>
    <row r="15" spans="1:41" ht="99.95" customHeight="1" x14ac:dyDescent="0.25">
      <c r="A15" s="30">
        <v>11</v>
      </c>
      <c r="B15" s="31" t="s">
        <v>69</v>
      </c>
      <c r="C15" s="32" t="str">
        <f t="shared" si="4"/>
        <v/>
      </c>
      <c r="D15" s="33" t="str">
        <f t="shared" si="0"/>
        <v/>
      </c>
      <c r="E15" s="34">
        <f t="shared" si="1"/>
        <v>1</v>
      </c>
      <c r="F15" s="35" t="str">
        <f t="shared" si="2"/>
        <v/>
      </c>
      <c r="G15" s="36" t="s">
        <v>57</v>
      </c>
      <c r="H15" s="36" t="s">
        <v>38</v>
      </c>
      <c r="I15" s="37" t="s">
        <v>123</v>
      </c>
      <c r="J15" s="38" t="s">
        <v>1021</v>
      </c>
      <c r="K15" s="39" t="s">
        <v>124</v>
      </c>
      <c r="L15" s="39" t="s">
        <v>840</v>
      </c>
      <c r="M15" s="40" t="s">
        <v>44</v>
      </c>
      <c r="N15" s="207"/>
      <c r="O15" s="33"/>
      <c r="P15" s="33"/>
      <c r="Q15" s="34"/>
      <c r="R15" s="34"/>
      <c r="S15" s="34"/>
      <c r="T15" s="34" t="s">
        <v>28</v>
      </c>
      <c r="U15" s="35"/>
      <c r="V15" s="35"/>
      <c r="W15" s="41"/>
      <c r="X15" s="42" t="s">
        <v>46</v>
      </c>
      <c r="Y15" s="52" t="s">
        <v>1118</v>
      </c>
      <c r="Z15" s="49" t="s">
        <v>1117</v>
      </c>
      <c r="AA15" s="39" t="s">
        <v>1119</v>
      </c>
      <c r="AB15" s="43"/>
      <c r="AC15" s="44"/>
      <c r="AD15" s="45"/>
      <c r="AE15" s="45"/>
      <c r="AF15" s="43"/>
      <c r="AG15" s="42" t="str">
        <f t="shared" si="3"/>
        <v>3. Onderzoek naar verricht / kennisleemte is gedeeltelijk ingevuld</v>
      </c>
      <c r="AH15" s="46"/>
      <c r="AI15" s="47" t="s">
        <v>50</v>
      </c>
      <c r="AJ15" s="47"/>
      <c r="AK15" s="47"/>
      <c r="AL15" s="47">
        <v>2</v>
      </c>
      <c r="AM15" s="48"/>
      <c r="AN15" s="46"/>
      <c r="AO15" s="48"/>
    </row>
    <row r="16" spans="1:41" ht="38.25" x14ac:dyDescent="0.25">
      <c r="A16" s="30">
        <v>12</v>
      </c>
      <c r="B16" s="31" t="s">
        <v>25</v>
      </c>
      <c r="C16" s="32" t="str">
        <f t="shared" si="4"/>
        <v/>
      </c>
      <c r="D16" s="33" t="str">
        <f t="shared" si="0"/>
        <v/>
      </c>
      <c r="E16" s="34">
        <f t="shared" si="1"/>
        <v>1</v>
      </c>
      <c r="F16" s="35" t="str">
        <f t="shared" si="2"/>
        <v/>
      </c>
      <c r="G16" s="36" t="s">
        <v>45</v>
      </c>
      <c r="H16" s="36" t="s">
        <v>29</v>
      </c>
      <c r="I16" s="37" t="s">
        <v>1028</v>
      </c>
      <c r="J16" s="38" t="s">
        <v>827</v>
      </c>
      <c r="K16" s="39"/>
      <c r="L16" s="39" t="s">
        <v>51</v>
      </c>
      <c r="M16" s="40" t="s">
        <v>1013</v>
      </c>
      <c r="N16" s="207"/>
      <c r="O16" s="33"/>
      <c r="P16" s="33"/>
      <c r="Q16" s="34"/>
      <c r="R16" s="34"/>
      <c r="S16" s="34"/>
      <c r="T16" s="34" t="s">
        <v>28</v>
      </c>
      <c r="U16" s="35"/>
      <c r="V16" s="35"/>
      <c r="W16" s="41"/>
      <c r="X16" s="42" t="s">
        <v>31</v>
      </c>
      <c r="Y16" s="39"/>
      <c r="Z16" s="39"/>
      <c r="AA16" s="39"/>
      <c r="AB16" s="43"/>
      <c r="AC16" s="44"/>
      <c r="AD16" s="45"/>
      <c r="AE16" s="45"/>
      <c r="AF16" s="43"/>
      <c r="AG16" s="42" t="str">
        <f t="shared" si="3"/>
        <v>1. Nog geen kennis beschikbaar, volledige kennisleemte</v>
      </c>
      <c r="AH16" s="46">
        <v>2</v>
      </c>
      <c r="AI16" s="47">
        <v>2</v>
      </c>
      <c r="AJ16" s="47">
        <v>2</v>
      </c>
      <c r="AK16" s="47">
        <v>2</v>
      </c>
      <c r="AL16" s="47">
        <v>2</v>
      </c>
      <c r="AM16" s="48">
        <v>2</v>
      </c>
      <c r="AN16" s="46">
        <v>2</v>
      </c>
      <c r="AO16" s="48">
        <v>3</v>
      </c>
    </row>
    <row r="17" spans="1:41" ht="51" x14ac:dyDescent="0.25">
      <c r="A17" s="30">
        <v>13</v>
      </c>
      <c r="B17" s="31" t="s">
        <v>39</v>
      </c>
      <c r="C17" s="32" t="str">
        <f t="shared" si="4"/>
        <v/>
      </c>
      <c r="D17" s="33" t="str">
        <f t="shared" si="0"/>
        <v/>
      </c>
      <c r="E17" s="34">
        <f t="shared" si="1"/>
        <v>1</v>
      </c>
      <c r="F17" s="35" t="str">
        <f t="shared" si="2"/>
        <v/>
      </c>
      <c r="G17" s="36" t="s">
        <v>57</v>
      </c>
      <c r="H17" s="36" t="s">
        <v>38</v>
      </c>
      <c r="I17" s="37" t="s">
        <v>137</v>
      </c>
      <c r="J17" s="38" t="s">
        <v>827</v>
      </c>
      <c r="K17" s="39"/>
      <c r="L17" s="39" t="s">
        <v>51</v>
      </c>
      <c r="M17" s="40" t="s">
        <v>1013</v>
      </c>
      <c r="N17" s="207"/>
      <c r="O17" s="33"/>
      <c r="P17" s="33"/>
      <c r="Q17" s="34"/>
      <c r="R17" s="34"/>
      <c r="S17" s="34"/>
      <c r="T17" s="34" t="s">
        <v>28</v>
      </c>
      <c r="U17" s="35"/>
      <c r="V17" s="35"/>
      <c r="W17" s="41"/>
      <c r="X17" s="42" t="s">
        <v>46</v>
      </c>
      <c r="Y17" s="39"/>
      <c r="Z17" s="39"/>
      <c r="AA17" s="39"/>
      <c r="AB17" s="43"/>
      <c r="AC17" s="44"/>
      <c r="AD17" s="45"/>
      <c r="AE17" s="45"/>
      <c r="AF17" s="43"/>
      <c r="AG17" s="42" t="str">
        <f t="shared" si="3"/>
        <v>3. Onderzoek naar verricht / kennisleemte is gedeeltelijk ingevuld</v>
      </c>
      <c r="AH17" s="46">
        <v>2</v>
      </c>
      <c r="AI17" s="47" t="s">
        <v>50</v>
      </c>
      <c r="AJ17" s="47"/>
      <c r="AK17" s="47"/>
      <c r="AL17" s="47"/>
      <c r="AM17" s="48"/>
      <c r="AN17" s="46"/>
      <c r="AO17" s="48"/>
    </row>
    <row r="18" spans="1:41" ht="38.25" x14ac:dyDescent="0.25">
      <c r="A18" s="30">
        <v>14</v>
      </c>
      <c r="B18" s="31" t="s">
        <v>39</v>
      </c>
      <c r="C18" s="32" t="str">
        <f t="shared" si="4"/>
        <v/>
      </c>
      <c r="D18" s="33" t="str">
        <f t="shared" si="0"/>
        <v/>
      </c>
      <c r="E18" s="34">
        <f t="shared" si="1"/>
        <v>1</v>
      </c>
      <c r="F18" s="35" t="str">
        <f t="shared" si="2"/>
        <v/>
      </c>
      <c r="G18" s="36" t="s">
        <v>45</v>
      </c>
      <c r="H18" s="36" t="s">
        <v>29</v>
      </c>
      <c r="I18" s="37" t="s">
        <v>156</v>
      </c>
      <c r="J18" s="38" t="s">
        <v>827</v>
      </c>
      <c r="K18" s="39"/>
      <c r="L18" s="39" t="s">
        <v>51</v>
      </c>
      <c r="M18" s="40" t="s">
        <v>1013</v>
      </c>
      <c r="N18" s="207"/>
      <c r="O18" s="33"/>
      <c r="P18" s="33"/>
      <c r="Q18" s="34"/>
      <c r="R18" s="34"/>
      <c r="S18" s="34"/>
      <c r="T18" s="34" t="s">
        <v>28</v>
      </c>
      <c r="U18" s="35"/>
      <c r="V18" s="35"/>
      <c r="W18" s="41"/>
      <c r="X18" s="42" t="s">
        <v>31</v>
      </c>
      <c r="Y18" s="39"/>
      <c r="Z18" s="39"/>
      <c r="AA18" s="39"/>
      <c r="AB18" s="43"/>
      <c r="AC18" s="44"/>
      <c r="AD18" s="45"/>
      <c r="AE18" s="45"/>
      <c r="AF18" s="43"/>
      <c r="AG18" s="42" t="str">
        <f t="shared" si="3"/>
        <v>1. Nog geen kennis beschikbaar, volledige kennisleemte</v>
      </c>
      <c r="AH18" s="46"/>
      <c r="AI18" s="47">
        <v>2</v>
      </c>
      <c r="AJ18" s="47"/>
      <c r="AK18" s="47"/>
      <c r="AL18" s="47">
        <v>2</v>
      </c>
      <c r="AM18" s="48"/>
      <c r="AN18" s="46"/>
      <c r="AO18" s="48"/>
    </row>
    <row r="19" spans="1:41" ht="51" x14ac:dyDescent="0.25">
      <c r="A19" s="30">
        <v>15</v>
      </c>
      <c r="B19" s="31" t="s">
        <v>25</v>
      </c>
      <c r="C19" s="32">
        <f t="shared" si="4"/>
        <v>1</v>
      </c>
      <c r="D19" s="33">
        <f t="shared" si="0"/>
        <v>1</v>
      </c>
      <c r="E19" s="34">
        <f t="shared" si="1"/>
        <v>1</v>
      </c>
      <c r="F19" s="35" t="str">
        <f t="shared" si="2"/>
        <v/>
      </c>
      <c r="G19" s="36" t="s">
        <v>30</v>
      </c>
      <c r="H19" s="36" t="s">
        <v>29</v>
      </c>
      <c r="I19" s="37" t="s">
        <v>66</v>
      </c>
      <c r="J19" s="38" t="s">
        <v>852</v>
      </c>
      <c r="K19" s="39"/>
      <c r="L19" s="39" t="s">
        <v>841</v>
      </c>
      <c r="M19" s="40" t="s">
        <v>1015</v>
      </c>
      <c r="N19" s="207" t="s">
        <v>28</v>
      </c>
      <c r="O19" s="33" t="s">
        <v>28</v>
      </c>
      <c r="P19" s="33" t="s">
        <v>28</v>
      </c>
      <c r="Q19" s="34"/>
      <c r="R19" s="34"/>
      <c r="S19" s="34"/>
      <c r="T19" s="34" t="s">
        <v>28</v>
      </c>
      <c r="U19" s="35"/>
      <c r="V19" s="35"/>
      <c r="W19" s="41"/>
      <c r="X19" s="42" t="s">
        <v>54</v>
      </c>
      <c r="Y19" s="39"/>
      <c r="Z19" s="39"/>
      <c r="AA19" s="39"/>
      <c r="AB19" s="43"/>
      <c r="AC19" s="44"/>
      <c r="AD19" s="45"/>
      <c r="AE19" s="45"/>
      <c r="AF19" s="43"/>
      <c r="AG19" s="42" t="str">
        <f t="shared" si="3"/>
        <v>3. Onderzoek naar verricht / kennisleemte is gedeeltelijk ingevuld</v>
      </c>
      <c r="AH19" s="46" t="s">
        <v>67</v>
      </c>
      <c r="AI19" s="47"/>
      <c r="AJ19" s="47"/>
      <c r="AK19" s="47">
        <v>2</v>
      </c>
      <c r="AL19" s="47">
        <v>2</v>
      </c>
      <c r="AM19" s="48"/>
      <c r="AN19" s="46">
        <v>4</v>
      </c>
      <c r="AO19" s="48">
        <v>1</v>
      </c>
    </row>
    <row r="20" spans="1:41" ht="51" x14ac:dyDescent="0.25">
      <c r="A20" s="30">
        <v>16</v>
      </c>
      <c r="B20" s="31" t="s">
        <v>25</v>
      </c>
      <c r="C20" s="32" t="str">
        <f t="shared" si="4"/>
        <v/>
      </c>
      <c r="D20" s="33">
        <f t="shared" si="0"/>
        <v>1</v>
      </c>
      <c r="E20" s="34">
        <f t="shared" si="1"/>
        <v>1</v>
      </c>
      <c r="F20" s="35" t="str">
        <f t="shared" si="2"/>
        <v/>
      </c>
      <c r="G20" s="36" t="s">
        <v>45</v>
      </c>
      <c r="H20" s="36" t="s">
        <v>29</v>
      </c>
      <c r="I20" s="37" t="s">
        <v>157</v>
      </c>
      <c r="J20" s="38" t="s">
        <v>852</v>
      </c>
      <c r="K20" s="39"/>
      <c r="L20" s="39" t="s">
        <v>841</v>
      </c>
      <c r="M20" s="40" t="s">
        <v>1015</v>
      </c>
      <c r="N20" s="207"/>
      <c r="O20" s="33" t="s">
        <v>28</v>
      </c>
      <c r="P20" s="33" t="s">
        <v>28</v>
      </c>
      <c r="Q20" s="34"/>
      <c r="R20" s="34" t="s">
        <v>28</v>
      </c>
      <c r="S20" s="34"/>
      <c r="T20" s="34" t="s">
        <v>28</v>
      </c>
      <c r="U20" s="35"/>
      <c r="V20" s="35"/>
      <c r="W20" s="41"/>
      <c r="X20" s="42" t="s">
        <v>54</v>
      </c>
      <c r="Y20" s="39" t="s">
        <v>1039</v>
      </c>
      <c r="Z20" s="49" t="s">
        <v>1030</v>
      </c>
      <c r="AA20" s="39"/>
      <c r="AB20" s="43"/>
      <c r="AC20" s="44"/>
      <c r="AD20" s="45"/>
      <c r="AE20" s="45"/>
      <c r="AF20" s="43"/>
      <c r="AG20" s="42" t="str">
        <f t="shared" si="3"/>
        <v>3. Onderzoek naar verricht / kennisleemte is gedeeltelijk ingevuld</v>
      </c>
      <c r="AH20" s="46" t="s">
        <v>32</v>
      </c>
      <c r="AI20" s="47">
        <v>2</v>
      </c>
      <c r="AJ20" s="47"/>
      <c r="AK20" s="47">
        <v>2</v>
      </c>
      <c r="AL20" s="47">
        <v>2</v>
      </c>
      <c r="AM20" s="48">
        <v>2</v>
      </c>
      <c r="AN20" s="46"/>
      <c r="AO20" s="48"/>
    </row>
    <row r="21" spans="1:41" ht="63.75" x14ac:dyDescent="0.25">
      <c r="A21" s="30">
        <v>17</v>
      </c>
      <c r="B21" s="31" t="s">
        <v>25</v>
      </c>
      <c r="C21" s="32" t="str">
        <f t="shared" si="4"/>
        <v/>
      </c>
      <c r="D21" s="33" t="str">
        <f t="shared" si="0"/>
        <v/>
      </c>
      <c r="E21" s="34">
        <f t="shared" si="1"/>
        <v>1</v>
      </c>
      <c r="F21" s="35" t="str">
        <f t="shared" si="2"/>
        <v/>
      </c>
      <c r="G21" s="36" t="s">
        <v>30</v>
      </c>
      <c r="H21" s="36" t="s">
        <v>29</v>
      </c>
      <c r="I21" s="37" t="s">
        <v>26</v>
      </c>
      <c r="J21" s="38" t="s">
        <v>47</v>
      </c>
      <c r="K21" s="39"/>
      <c r="L21" s="39" t="s">
        <v>841</v>
      </c>
      <c r="M21" s="40" t="s">
        <v>1015</v>
      </c>
      <c r="N21" s="207"/>
      <c r="O21" s="33"/>
      <c r="P21" s="33"/>
      <c r="Q21" s="34"/>
      <c r="R21" s="34"/>
      <c r="S21" s="34"/>
      <c r="T21" s="34" t="s">
        <v>28</v>
      </c>
      <c r="U21" s="35"/>
      <c r="V21" s="35"/>
      <c r="W21" s="41"/>
      <c r="X21" s="42" t="s">
        <v>31</v>
      </c>
      <c r="Y21" s="39"/>
      <c r="Z21" s="39"/>
      <c r="AA21" s="39"/>
      <c r="AB21" s="43"/>
      <c r="AC21" s="44"/>
      <c r="AD21" s="45"/>
      <c r="AE21" s="45"/>
      <c r="AF21" s="43"/>
      <c r="AG21" s="42" t="str">
        <f t="shared" ref="AG21:AG84" si="5">IF(X21="1. Niet beschikbaar, nog te ontwikkelen kennis","1. Nog geen kennis beschikbaar, volledige kennisleemte",IF(X21="2. Nauwelijks beschikbaar, wordt ontwikkeld in lopend of gepland programma","2. Kennisleemte wordt ingevuld in lopend of aankomend programma",IF(X21="3. In geringe mate en/of versnipperd beschikbaar, soms op Kennisportaal of in publicaties","3. Onderzoek naar verricht / kennisleemte is gedeeltelijk ingevuld",IF(X21="4. Gedeeltelijk beschikbaar bij kennisinstelling/adviesbureau","3. Onderzoek naar verricht / kennisleemte is gedeeltelijk ingevuld",IF(X21="5. Gedeeltelijk beschikbaar bij lokale/regionale overheid","3. Onderzoek naar verricht / kennisleemte is gedeeltelijk ingevuld",IF(X21="6. Ruim beschikbaar en aanwezig op Kennisportaal of vergelijkbare website/tool","4. Geen kennisleemte, vraag is of kan worden beantwoord"," "))))))</f>
        <v>1. Nog geen kennis beschikbaar, volledige kennisleemte</v>
      </c>
      <c r="AH21" s="46" t="s">
        <v>32</v>
      </c>
      <c r="AI21" s="47">
        <v>2</v>
      </c>
      <c r="AJ21" s="47">
        <v>2</v>
      </c>
      <c r="AK21" s="47">
        <v>2</v>
      </c>
      <c r="AL21" s="47">
        <v>2</v>
      </c>
      <c r="AM21" s="48">
        <v>2</v>
      </c>
      <c r="AN21" s="46">
        <v>2</v>
      </c>
      <c r="AO21" s="48">
        <v>7</v>
      </c>
    </row>
    <row r="22" spans="1:41" ht="99.95" customHeight="1" x14ac:dyDescent="0.25">
      <c r="A22" s="30">
        <v>18</v>
      </c>
      <c r="B22" s="31" t="s">
        <v>34</v>
      </c>
      <c r="C22" s="32">
        <f t="shared" si="4"/>
        <v>1</v>
      </c>
      <c r="D22" s="33">
        <f t="shared" si="0"/>
        <v>1</v>
      </c>
      <c r="E22" s="34">
        <f t="shared" si="1"/>
        <v>1</v>
      </c>
      <c r="F22" s="35">
        <f t="shared" si="2"/>
        <v>1</v>
      </c>
      <c r="G22" s="36" t="s">
        <v>45</v>
      </c>
      <c r="H22" s="36" t="s">
        <v>29</v>
      </c>
      <c r="I22" s="37" t="s">
        <v>118</v>
      </c>
      <c r="J22" s="38" t="s">
        <v>1020</v>
      </c>
      <c r="K22" s="39" t="s">
        <v>1019</v>
      </c>
      <c r="L22" s="39" t="s">
        <v>842</v>
      </c>
      <c r="M22" s="40" t="s">
        <v>79</v>
      </c>
      <c r="N22" s="207" t="s">
        <v>28</v>
      </c>
      <c r="O22" s="33" t="s">
        <v>28</v>
      </c>
      <c r="P22" s="33" t="s">
        <v>28</v>
      </c>
      <c r="Q22" s="34" t="s">
        <v>28</v>
      </c>
      <c r="R22" s="34" t="s">
        <v>28</v>
      </c>
      <c r="S22" s="34" t="s">
        <v>28</v>
      </c>
      <c r="T22" s="34" t="s">
        <v>28</v>
      </c>
      <c r="U22" s="35" t="s">
        <v>28</v>
      </c>
      <c r="V22" s="35" t="s">
        <v>28</v>
      </c>
      <c r="W22" s="41" t="s">
        <v>28</v>
      </c>
      <c r="X22" s="42" t="s">
        <v>1383</v>
      </c>
      <c r="Y22" s="39" t="s">
        <v>938</v>
      </c>
      <c r="Z22" s="49" t="s">
        <v>939</v>
      </c>
      <c r="AA22" s="39" t="s">
        <v>940</v>
      </c>
      <c r="AB22" s="43"/>
      <c r="AC22" s="44" t="s">
        <v>1400</v>
      </c>
      <c r="AD22" s="45" t="s">
        <v>1373</v>
      </c>
      <c r="AE22" s="45" t="s">
        <v>1372</v>
      </c>
      <c r="AF22" s="43"/>
      <c r="AG22" s="42" t="str">
        <f t="shared" si="5"/>
        <v>2. Kennisleemte wordt ingevuld in lopend of aankomend programma</v>
      </c>
      <c r="AH22" s="46" t="s">
        <v>50</v>
      </c>
      <c r="AI22" s="47" t="s">
        <v>50</v>
      </c>
      <c r="AJ22" s="47"/>
      <c r="AK22" s="47" t="s">
        <v>50</v>
      </c>
      <c r="AL22" s="47" t="s">
        <v>50</v>
      </c>
      <c r="AM22" s="48"/>
      <c r="AN22" s="46"/>
      <c r="AO22" s="48"/>
    </row>
    <row r="23" spans="1:41" ht="99.95" customHeight="1" x14ac:dyDescent="0.25">
      <c r="A23" s="30">
        <v>19</v>
      </c>
      <c r="B23" s="31" t="s">
        <v>34</v>
      </c>
      <c r="C23" s="32">
        <f t="shared" si="4"/>
        <v>1</v>
      </c>
      <c r="D23" s="33">
        <f t="shared" si="0"/>
        <v>1</v>
      </c>
      <c r="E23" s="34">
        <f t="shared" si="1"/>
        <v>1</v>
      </c>
      <c r="F23" s="35">
        <f t="shared" si="2"/>
        <v>1</v>
      </c>
      <c r="G23" s="36" t="s">
        <v>45</v>
      </c>
      <c r="H23" s="36" t="s">
        <v>29</v>
      </c>
      <c r="I23" s="37" t="s">
        <v>119</v>
      </c>
      <c r="J23" s="38" t="s">
        <v>1020</v>
      </c>
      <c r="K23" s="39" t="s">
        <v>120</v>
      </c>
      <c r="L23" s="39" t="s">
        <v>842</v>
      </c>
      <c r="M23" s="40" t="s">
        <v>79</v>
      </c>
      <c r="N23" s="207" t="s">
        <v>28</v>
      </c>
      <c r="O23" s="33" t="s">
        <v>28</v>
      </c>
      <c r="P23" s="33" t="s">
        <v>28</v>
      </c>
      <c r="Q23" s="34" t="s">
        <v>28</v>
      </c>
      <c r="R23" s="34" t="s">
        <v>28</v>
      </c>
      <c r="S23" s="34" t="s">
        <v>28</v>
      </c>
      <c r="T23" s="34" t="s">
        <v>28</v>
      </c>
      <c r="U23" s="35" t="s">
        <v>28</v>
      </c>
      <c r="V23" s="35" t="s">
        <v>28</v>
      </c>
      <c r="W23" s="41" t="s">
        <v>28</v>
      </c>
      <c r="X23" s="42" t="s">
        <v>1383</v>
      </c>
      <c r="Y23" s="39" t="s">
        <v>97</v>
      </c>
      <c r="Z23" s="49" t="s">
        <v>98</v>
      </c>
      <c r="AA23" s="39" t="s">
        <v>99</v>
      </c>
      <c r="AB23" s="43"/>
      <c r="AC23" s="44" t="s">
        <v>1400</v>
      </c>
      <c r="AD23" s="45" t="s">
        <v>1373</v>
      </c>
      <c r="AE23" s="45" t="s">
        <v>1372</v>
      </c>
      <c r="AF23" s="43"/>
      <c r="AG23" s="42" t="str">
        <f t="shared" si="5"/>
        <v>2. Kennisleemte wordt ingevuld in lopend of aankomend programma</v>
      </c>
      <c r="AH23" s="46" t="s">
        <v>50</v>
      </c>
      <c r="AI23" s="47" t="s">
        <v>50</v>
      </c>
      <c r="AJ23" s="47"/>
      <c r="AK23" s="47" t="s">
        <v>50</v>
      </c>
      <c r="AL23" s="47" t="s">
        <v>50</v>
      </c>
      <c r="AM23" s="48"/>
      <c r="AN23" s="46"/>
      <c r="AO23" s="48"/>
    </row>
    <row r="24" spans="1:41" ht="99.95" customHeight="1" x14ac:dyDescent="0.25">
      <c r="A24" s="30">
        <v>20</v>
      </c>
      <c r="B24" s="31" t="s">
        <v>34</v>
      </c>
      <c r="C24" s="32">
        <f t="shared" si="4"/>
        <v>1</v>
      </c>
      <c r="D24" s="33">
        <f t="shared" si="0"/>
        <v>1</v>
      </c>
      <c r="E24" s="34">
        <f t="shared" si="1"/>
        <v>1</v>
      </c>
      <c r="F24" s="35">
        <f t="shared" si="2"/>
        <v>1</v>
      </c>
      <c r="G24" s="36" t="s">
        <v>45</v>
      </c>
      <c r="H24" s="36" t="s">
        <v>29</v>
      </c>
      <c r="I24" s="37" t="s">
        <v>86</v>
      </c>
      <c r="J24" s="38" t="s">
        <v>1018</v>
      </c>
      <c r="K24" s="39" t="s">
        <v>87</v>
      </c>
      <c r="L24" s="39" t="s">
        <v>842</v>
      </c>
      <c r="M24" s="40" t="s">
        <v>79</v>
      </c>
      <c r="N24" s="207" t="s">
        <v>28</v>
      </c>
      <c r="O24" s="33" t="s">
        <v>28</v>
      </c>
      <c r="P24" s="33" t="s">
        <v>28</v>
      </c>
      <c r="Q24" s="34" t="s">
        <v>28</v>
      </c>
      <c r="R24" s="34" t="s">
        <v>28</v>
      </c>
      <c r="S24" s="34" t="s">
        <v>28</v>
      </c>
      <c r="T24" s="34" t="s">
        <v>28</v>
      </c>
      <c r="U24" s="35" t="s">
        <v>28</v>
      </c>
      <c r="V24" s="35" t="s">
        <v>28</v>
      </c>
      <c r="W24" s="41" t="s">
        <v>28</v>
      </c>
      <c r="X24" s="42" t="s">
        <v>1383</v>
      </c>
      <c r="Y24" s="39"/>
      <c r="Z24" s="39"/>
      <c r="AA24" s="39"/>
      <c r="AB24" s="43"/>
      <c r="AC24" s="44"/>
      <c r="AD24" s="45"/>
      <c r="AE24" s="45"/>
      <c r="AF24" s="43"/>
      <c r="AG24" s="42" t="str">
        <f t="shared" si="5"/>
        <v>2. Kennisleemte wordt ingevuld in lopend of aankomend programma</v>
      </c>
      <c r="AH24" s="46" t="s">
        <v>50</v>
      </c>
      <c r="AI24" s="47" t="s">
        <v>50</v>
      </c>
      <c r="AJ24" s="47" t="s">
        <v>50</v>
      </c>
      <c r="AK24" s="47" t="s">
        <v>50</v>
      </c>
      <c r="AL24" s="47" t="s">
        <v>50</v>
      </c>
      <c r="AM24" s="48"/>
      <c r="AN24" s="46">
        <v>2</v>
      </c>
      <c r="AO24" s="48"/>
    </row>
    <row r="25" spans="1:41" ht="51" x14ac:dyDescent="0.2">
      <c r="A25" s="30">
        <v>21</v>
      </c>
      <c r="B25" s="31" t="s">
        <v>34</v>
      </c>
      <c r="C25" s="32">
        <f t="shared" si="4"/>
        <v>1</v>
      </c>
      <c r="D25" s="33">
        <f t="shared" si="0"/>
        <v>1</v>
      </c>
      <c r="E25" s="34">
        <f t="shared" si="1"/>
        <v>1</v>
      </c>
      <c r="F25" s="35">
        <f t="shared" si="2"/>
        <v>1</v>
      </c>
      <c r="G25" s="36" t="s">
        <v>45</v>
      </c>
      <c r="H25" s="36" t="s">
        <v>29</v>
      </c>
      <c r="I25" s="37" t="s">
        <v>104</v>
      </c>
      <c r="J25" s="38" t="s">
        <v>1020</v>
      </c>
      <c r="K25" s="39" t="s">
        <v>105</v>
      </c>
      <c r="L25" s="39" t="s">
        <v>842</v>
      </c>
      <c r="M25" s="40" t="s">
        <v>79</v>
      </c>
      <c r="N25" s="207" t="s">
        <v>28</v>
      </c>
      <c r="O25" s="33" t="s">
        <v>28</v>
      </c>
      <c r="P25" s="33" t="s">
        <v>28</v>
      </c>
      <c r="Q25" s="34" t="s">
        <v>28</v>
      </c>
      <c r="R25" s="34" t="s">
        <v>28</v>
      </c>
      <c r="S25" s="34" t="s">
        <v>28</v>
      </c>
      <c r="T25" s="34" t="s">
        <v>28</v>
      </c>
      <c r="U25" s="35" t="s">
        <v>28</v>
      </c>
      <c r="V25" s="35" t="s">
        <v>28</v>
      </c>
      <c r="W25" s="41" t="s">
        <v>28</v>
      </c>
      <c r="X25" s="42" t="s">
        <v>1383</v>
      </c>
      <c r="Y25" s="39" t="s">
        <v>1487</v>
      </c>
      <c r="Z25" s="53" t="s">
        <v>1120</v>
      </c>
      <c r="AA25" s="39"/>
      <c r="AB25" s="43"/>
      <c r="AC25" s="44"/>
      <c r="AD25" s="45"/>
      <c r="AE25" s="45"/>
      <c r="AF25" s="43"/>
      <c r="AG25" s="42" t="str">
        <f t="shared" si="5"/>
        <v>2. Kennisleemte wordt ingevuld in lopend of aankomend programma</v>
      </c>
      <c r="AH25" s="46" t="s">
        <v>50</v>
      </c>
      <c r="AI25" s="47" t="s">
        <v>50</v>
      </c>
      <c r="AJ25" s="47"/>
      <c r="AK25" s="47" t="s">
        <v>50</v>
      </c>
      <c r="AL25" s="47" t="s">
        <v>50</v>
      </c>
      <c r="AM25" s="48"/>
      <c r="AN25" s="46">
        <v>1</v>
      </c>
      <c r="AO25" s="48"/>
    </row>
    <row r="26" spans="1:41" ht="51" x14ac:dyDescent="0.25">
      <c r="A26" s="30">
        <v>22</v>
      </c>
      <c r="B26" s="31" t="s">
        <v>69</v>
      </c>
      <c r="C26" s="32">
        <f t="shared" si="4"/>
        <v>1</v>
      </c>
      <c r="D26" s="33">
        <f t="shared" si="0"/>
        <v>1</v>
      </c>
      <c r="E26" s="34">
        <f t="shared" si="1"/>
        <v>1</v>
      </c>
      <c r="F26" s="35">
        <f t="shared" si="2"/>
        <v>1</v>
      </c>
      <c r="G26" s="36" t="s">
        <v>45</v>
      </c>
      <c r="H26" s="36" t="s">
        <v>29</v>
      </c>
      <c r="I26" s="37" t="s">
        <v>125</v>
      </c>
      <c r="J26" s="38" t="s">
        <v>1020</v>
      </c>
      <c r="K26" s="39"/>
      <c r="L26" s="39" t="s">
        <v>842</v>
      </c>
      <c r="M26" s="40" t="s">
        <v>79</v>
      </c>
      <c r="N26" s="207" t="s">
        <v>28</v>
      </c>
      <c r="O26" s="33" t="s">
        <v>28</v>
      </c>
      <c r="P26" s="33" t="s">
        <v>28</v>
      </c>
      <c r="Q26" s="34" t="s">
        <v>28</v>
      </c>
      <c r="R26" s="34" t="s">
        <v>28</v>
      </c>
      <c r="S26" s="34" t="s">
        <v>28</v>
      </c>
      <c r="T26" s="34" t="s">
        <v>28</v>
      </c>
      <c r="U26" s="35" t="s">
        <v>28</v>
      </c>
      <c r="V26" s="35" t="s">
        <v>28</v>
      </c>
      <c r="W26" s="41" t="s">
        <v>28</v>
      </c>
      <c r="X26" s="42" t="s">
        <v>1383</v>
      </c>
      <c r="Y26" s="39"/>
      <c r="Z26" s="39"/>
      <c r="AA26" s="39"/>
      <c r="AB26" s="43"/>
      <c r="AC26" s="44"/>
      <c r="AD26" s="45"/>
      <c r="AE26" s="45"/>
      <c r="AF26" s="43"/>
      <c r="AG26" s="42" t="str">
        <f t="shared" si="5"/>
        <v>2. Kennisleemte wordt ingevuld in lopend of aankomend programma</v>
      </c>
      <c r="AH26" s="46" t="s">
        <v>67</v>
      </c>
      <c r="AI26" s="47" t="s">
        <v>50</v>
      </c>
      <c r="AJ26" s="47"/>
      <c r="AK26" s="47">
        <v>2</v>
      </c>
      <c r="AL26" s="47">
        <v>2</v>
      </c>
      <c r="AM26" s="48"/>
      <c r="AN26" s="46"/>
      <c r="AO26" s="48"/>
    </row>
    <row r="27" spans="1:41" ht="99.95" customHeight="1" x14ac:dyDescent="0.25">
      <c r="A27" s="30">
        <v>23</v>
      </c>
      <c r="B27" s="31" t="s">
        <v>34</v>
      </c>
      <c r="C27" s="32">
        <f t="shared" si="4"/>
        <v>1</v>
      </c>
      <c r="D27" s="33">
        <f t="shared" si="0"/>
        <v>1</v>
      </c>
      <c r="E27" s="34">
        <f t="shared" si="1"/>
        <v>1</v>
      </c>
      <c r="F27" s="35">
        <f t="shared" si="2"/>
        <v>1</v>
      </c>
      <c r="G27" s="36" t="s">
        <v>30</v>
      </c>
      <c r="H27" s="36" t="s">
        <v>29</v>
      </c>
      <c r="I27" s="37" t="s">
        <v>96</v>
      </c>
      <c r="J27" s="38" t="s">
        <v>1020</v>
      </c>
      <c r="K27" s="39"/>
      <c r="L27" s="39" t="s">
        <v>846</v>
      </c>
      <c r="M27" s="40" t="s">
        <v>79</v>
      </c>
      <c r="N27" s="207" t="s">
        <v>28</v>
      </c>
      <c r="O27" s="33" t="s">
        <v>28</v>
      </c>
      <c r="P27" s="33" t="s">
        <v>28</v>
      </c>
      <c r="Q27" s="34" t="s">
        <v>28</v>
      </c>
      <c r="R27" s="34" t="s">
        <v>28</v>
      </c>
      <c r="S27" s="34" t="s">
        <v>28</v>
      </c>
      <c r="T27" s="34" t="s">
        <v>28</v>
      </c>
      <c r="U27" s="35" t="s">
        <v>28</v>
      </c>
      <c r="V27" s="35" t="s">
        <v>28</v>
      </c>
      <c r="W27" s="41" t="s">
        <v>28</v>
      </c>
      <c r="X27" s="42" t="s">
        <v>1383</v>
      </c>
      <c r="Y27" s="39" t="s">
        <v>938</v>
      </c>
      <c r="Z27" s="49" t="s">
        <v>939</v>
      </c>
      <c r="AA27" s="39" t="s">
        <v>941</v>
      </c>
      <c r="AB27" s="43"/>
      <c r="AC27" s="44" t="s">
        <v>1400</v>
      </c>
      <c r="AD27" s="45" t="s">
        <v>1373</v>
      </c>
      <c r="AE27" s="45" t="s">
        <v>1372</v>
      </c>
      <c r="AF27" s="43"/>
      <c r="AG27" s="42" t="str">
        <f t="shared" si="5"/>
        <v>2. Kennisleemte wordt ingevuld in lopend of aankomend programma</v>
      </c>
      <c r="AH27" s="46"/>
      <c r="AI27" s="47"/>
      <c r="AJ27" s="47"/>
      <c r="AK27" s="47" t="s">
        <v>50</v>
      </c>
      <c r="AL27" s="47" t="s">
        <v>50</v>
      </c>
      <c r="AM27" s="48"/>
      <c r="AN27" s="46">
        <v>2</v>
      </c>
      <c r="AO27" s="48"/>
    </row>
    <row r="28" spans="1:41" ht="99.95" customHeight="1" x14ac:dyDescent="0.2">
      <c r="A28" s="30">
        <v>24</v>
      </c>
      <c r="B28" s="31" t="s">
        <v>25</v>
      </c>
      <c r="C28" s="32">
        <f t="shared" si="4"/>
        <v>1</v>
      </c>
      <c r="D28" s="33">
        <f t="shared" si="0"/>
        <v>1</v>
      </c>
      <c r="E28" s="34">
        <f t="shared" si="1"/>
        <v>1</v>
      </c>
      <c r="F28" s="35">
        <f t="shared" si="2"/>
        <v>1</v>
      </c>
      <c r="G28" s="36" t="s">
        <v>30</v>
      </c>
      <c r="H28" s="36" t="s">
        <v>29</v>
      </c>
      <c r="I28" s="37" t="s">
        <v>93</v>
      </c>
      <c r="J28" s="38" t="s">
        <v>852</v>
      </c>
      <c r="K28" s="39" t="s">
        <v>94</v>
      </c>
      <c r="L28" s="39" t="s">
        <v>846</v>
      </c>
      <c r="M28" s="40" t="s">
        <v>79</v>
      </c>
      <c r="N28" s="207" t="s">
        <v>28</v>
      </c>
      <c r="O28" s="33" t="s">
        <v>28</v>
      </c>
      <c r="P28" s="33" t="s">
        <v>28</v>
      </c>
      <c r="Q28" s="34"/>
      <c r="R28" s="34" t="s">
        <v>28</v>
      </c>
      <c r="S28" s="34"/>
      <c r="T28" s="34" t="s">
        <v>28</v>
      </c>
      <c r="U28" s="35" t="s">
        <v>28</v>
      </c>
      <c r="V28" s="35" t="s">
        <v>28</v>
      </c>
      <c r="W28" s="41"/>
      <c r="X28" s="42" t="s">
        <v>54</v>
      </c>
      <c r="Y28" s="39" t="s">
        <v>1121</v>
      </c>
      <c r="Z28" s="53" t="s">
        <v>1122</v>
      </c>
      <c r="AA28" s="39"/>
      <c r="AB28" s="43"/>
      <c r="AC28" s="44" t="s">
        <v>1376</v>
      </c>
      <c r="AD28" s="45" t="s">
        <v>921</v>
      </c>
      <c r="AE28" s="45" t="s">
        <v>911</v>
      </c>
      <c r="AF28" s="43" t="s">
        <v>1391</v>
      </c>
      <c r="AG28" s="42" t="str">
        <f t="shared" si="5"/>
        <v>3. Onderzoek naar verricht / kennisleemte is gedeeltelijk ingevuld</v>
      </c>
      <c r="AH28" s="46">
        <v>2</v>
      </c>
      <c r="AI28" s="47">
        <v>2</v>
      </c>
      <c r="AJ28" s="47"/>
      <c r="AK28" s="47"/>
      <c r="AL28" s="47"/>
      <c r="AM28" s="48"/>
      <c r="AN28" s="46">
        <v>2</v>
      </c>
      <c r="AO28" s="48"/>
    </row>
    <row r="29" spans="1:41" ht="51" x14ac:dyDescent="0.25">
      <c r="A29" s="30">
        <v>25</v>
      </c>
      <c r="B29" s="31" t="s">
        <v>25</v>
      </c>
      <c r="C29" s="32" t="str">
        <f t="shared" si="4"/>
        <v/>
      </c>
      <c r="D29" s="33" t="str">
        <f t="shared" si="0"/>
        <v/>
      </c>
      <c r="E29" s="34">
        <f t="shared" si="1"/>
        <v>1</v>
      </c>
      <c r="F29" s="35" t="str">
        <f t="shared" si="2"/>
        <v/>
      </c>
      <c r="G29" s="36" t="s">
        <v>30</v>
      </c>
      <c r="H29" s="36" t="s">
        <v>38</v>
      </c>
      <c r="I29" s="37" t="s">
        <v>196</v>
      </c>
      <c r="J29" s="38" t="s">
        <v>852</v>
      </c>
      <c r="K29" s="39"/>
      <c r="L29" s="39" t="s">
        <v>846</v>
      </c>
      <c r="M29" s="40" t="s">
        <v>79</v>
      </c>
      <c r="N29" s="207"/>
      <c r="O29" s="33"/>
      <c r="P29" s="33"/>
      <c r="Q29" s="34"/>
      <c r="R29" s="34" t="s">
        <v>28</v>
      </c>
      <c r="S29" s="34"/>
      <c r="T29" s="34" t="s">
        <v>28</v>
      </c>
      <c r="U29" s="35"/>
      <c r="V29" s="35"/>
      <c r="W29" s="41"/>
      <c r="X29" s="42" t="s">
        <v>54</v>
      </c>
      <c r="Y29" s="39" t="s">
        <v>923</v>
      </c>
      <c r="Z29" s="49" t="s">
        <v>1031</v>
      </c>
      <c r="AA29" s="39" t="s">
        <v>922</v>
      </c>
      <c r="AB29" s="43"/>
      <c r="AC29" s="44" t="s">
        <v>920</v>
      </c>
      <c r="AD29" s="45" t="s">
        <v>921</v>
      </c>
      <c r="AE29" s="45" t="s">
        <v>911</v>
      </c>
      <c r="AF29" s="43"/>
      <c r="AG29" s="42" t="str">
        <f t="shared" si="5"/>
        <v>3. Onderzoek naar verricht / kennisleemte is gedeeltelijk ingevuld</v>
      </c>
      <c r="AH29" s="46" t="s">
        <v>67</v>
      </c>
      <c r="AI29" s="47"/>
      <c r="AJ29" s="47"/>
      <c r="AK29" s="47">
        <v>2</v>
      </c>
      <c r="AL29" s="47">
        <v>2</v>
      </c>
      <c r="AM29" s="48"/>
      <c r="AN29" s="46"/>
      <c r="AO29" s="48"/>
    </row>
    <row r="30" spans="1:41" ht="51" x14ac:dyDescent="0.25">
      <c r="A30" s="30">
        <v>26</v>
      </c>
      <c r="B30" s="31" t="s">
        <v>69</v>
      </c>
      <c r="C30" s="32">
        <f t="shared" si="4"/>
        <v>1</v>
      </c>
      <c r="D30" s="33">
        <f t="shared" si="0"/>
        <v>1</v>
      </c>
      <c r="E30" s="34">
        <f t="shared" si="1"/>
        <v>1</v>
      </c>
      <c r="F30" s="35">
        <f t="shared" si="2"/>
        <v>1</v>
      </c>
      <c r="G30" s="36" t="s">
        <v>45</v>
      </c>
      <c r="H30" s="36" t="s">
        <v>29</v>
      </c>
      <c r="I30" s="37" t="s">
        <v>126</v>
      </c>
      <c r="J30" s="38" t="s">
        <v>1020</v>
      </c>
      <c r="K30" s="39"/>
      <c r="L30" s="39" t="s">
        <v>846</v>
      </c>
      <c r="M30" s="40" t="s">
        <v>79</v>
      </c>
      <c r="N30" s="207" t="s">
        <v>28</v>
      </c>
      <c r="O30" s="33" t="s">
        <v>28</v>
      </c>
      <c r="P30" s="33" t="s">
        <v>28</v>
      </c>
      <c r="Q30" s="34" t="s">
        <v>28</v>
      </c>
      <c r="R30" s="34" t="s">
        <v>28</v>
      </c>
      <c r="S30" s="34" t="s">
        <v>28</v>
      </c>
      <c r="T30" s="34" t="s">
        <v>28</v>
      </c>
      <c r="U30" s="35" t="s">
        <v>28</v>
      </c>
      <c r="V30" s="35" t="s">
        <v>28</v>
      </c>
      <c r="W30" s="41" t="s">
        <v>28</v>
      </c>
      <c r="X30" s="42" t="s">
        <v>1383</v>
      </c>
      <c r="Y30" s="39"/>
      <c r="Z30" s="39"/>
      <c r="AA30" s="39"/>
      <c r="AB30" s="43"/>
      <c r="AC30" s="44"/>
      <c r="AD30" s="45"/>
      <c r="AE30" s="45"/>
      <c r="AF30" s="43"/>
      <c r="AG30" s="42" t="str">
        <f t="shared" si="5"/>
        <v>2. Kennisleemte wordt ingevuld in lopend of aankomend programma</v>
      </c>
      <c r="AH30" s="46" t="s">
        <v>67</v>
      </c>
      <c r="AI30" s="47" t="s">
        <v>50</v>
      </c>
      <c r="AJ30" s="47"/>
      <c r="AK30" s="47">
        <v>2</v>
      </c>
      <c r="AL30" s="47">
        <v>2</v>
      </c>
      <c r="AM30" s="48"/>
      <c r="AN30" s="46"/>
      <c r="AO30" s="48"/>
    </row>
    <row r="31" spans="1:41" ht="99.95" customHeight="1" x14ac:dyDescent="0.25">
      <c r="A31" s="30">
        <v>27</v>
      </c>
      <c r="B31" s="31" t="s">
        <v>39</v>
      </c>
      <c r="C31" s="32">
        <f t="shared" si="4"/>
        <v>1</v>
      </c>
      <c r="D31" s="33">
        <f t="shared" si="0"/>
        <v>1</v>
      </c>
      <c r="E31" s="34">
        <f t="shared" si="1"/>
        <v>1</v>
      </c>
      <c r="F31" s="35">
        <f t="shared" si="2"/>
        <v>1</v>
      </c>
      <c r="G31" s="36" t="s">
        <v>30</v>
      </c>
      <c r="H31" s="36" t="s">
        <v>29</v>
      </c>
      <c r="I31" s="37" t="s">
        <v>158</v>
      </c>
      <c r="J31" s="38" t="s">
        <v>47</v>
      </c>
      <c r="K31" s="39"/>
      <c r="L31" s="39" t="s">
        <v>846</v>
      </c>
      <c r="M31" s="40" t="s">
        <v>79</v>
      </c>
      <c r="N31" s="207" t="s">
        <v>28</v>
      </c>
      <c r="O31" s="33" t="s">
        <v>28</v>
      </c>
      <c r="P31" s="33" t="s">
        <v>28</v>
      </c>
      <c r="Q31" s="34" t="s">
        <v>28</v>
      </c>
      <c r="R31" s="34" t="s">
        <v>28</v>
      </c>
      <c r="S31" s="34" t="s">
        <v>28</v>
      </c>
      <c r="T31" s="34" t="s">
        <v>28</v>
      </c>
      <c r="U31" s="35" t="s">
        <v>28</v>
      </c>
      <c r="V31" s="35" t="s">
        <v>28</v>
      </c>
      <c r="W31" s="41" t="s">
        <v>28</v>
      </c>
      <c r="X31" s="42" t="s">
        <v>31</v>
      </c>
      <c r="Y31" s="39"/>
      <c r="Z31" s="39"/>
      <c r="AA31" s="39"/>
      <c r="AB31" s="43"/>
      <c r="AC31" s="44"/>
      <c r="AD31" s="45"/>
      <c r="AE31" s="45"/>
      <c r="AF31" s="43" t="s">
        <v>1392</v>
      </c>
      <c r="AG31" s="42" t="str">
        <f t="shared" si="5"/>
        <v>1. Nog geen kennis beschikbaar, volledige kennisleemte</v>
      </c>
      <c r="AH31" s="46"/>
      <c r="AI31" s="47">
        <v>2</v>
      </c>
      <c r="AJ31" s="47"/>
      <c r="AK31" s="47"/>
      <c r="AL31" s="47">
        <v>2</v>
      </c>
      <c r="AM31" s="48"/>
      <c r="AN31" s="46"/>
      <c r="AO31" s="48"/>
    </row>
    <row r="32" spans="1:41" ht="51" x14ac:dyDescent="0.25">
      <c r="A32" s="30">
        <v>28</v>
      </c>
      <c r="B32" s="31" t="s">
        <v>69</v>
      </c>
      <c r="C32" s="32">
        <f t="shared" si="4"/>
        <v>1</v>
      </c>
      <c r="D32" s="33">
        <f t="shared" si="0"/>
        <v>1</v>
      </c>
      <c r="E32" s="34">
        <f t="shared" si="1"/>
        <v>1</v>
      </c>
      <c r="F32" s="35">
        <f t="shared" si="2"/>
        <v>1</v>
      </c>
      <c r="G32" s="36" t="s">
        <v>30</v>
      </c>
      <c r="H32" s="36" t="s">
        <v>29</v>
      </c>
      <c r="I32" s="37" t="s">
        <v>78</v>
      </c>
      <c r="J32" s="38" t="s">
        <v>1020</v>
      </c>
      <c r="K32" s="39"/>
      <c r="L32" s="39" t="s">
        <v>846</v>
      </c>
      <c r="M32" s="40" t="s">
        <v>79</v>
      </c>
      <c r="N32" s="207" t="s">
        <v>28</v>
      </c>
      <c r="O32" s="33" t="s">
        <v>28</v>
      </c>
      <c r="P32" s="33" t="s">
        <v>28</v>
      </c>
      <c r="Q32" s="34" t="s">
        <v>28</v>
      </c>
      <c r="R32" s="34" t="s">
        <v>28</v>
      </c>
      <c r="S32" s="34" t="s">
        <v>28</v>
      </c>
      <c r="T32" s="34" t="s">
        <v>28</v>
      </c>
      <c r="U32" s="35" t="s">
        <v>28</v>
      </c>
      <c r="V32" s="35" t="s">
        <v>28</v>
      </c>
      <c r="W32" s="41" t="s">
        <v>28</v>
      </c>
      <c r="X32" s="42" t="s">
        <v>1383</v>
      </c>
      <c r="Y32" s="39" t="s">
        <v>953</v>
      </c>
      <c r="Z32" s="49" t="s">
        <v>952</v>
      </c>
      <c r="AA32" s="39" t="s">
        <v>954</v>
      </c>
      <c r="AB32" s="43"/>
      <c r="AC32" s="44" t="s">
        <v>949</v>
      </c>
      <c r="AD32" s="45" t="s">
        <v>950</v>
      </c>
      <c r="AE32" s="45" t="s">
        <v>911</v>
      </c>
      <c r="AF32" s="43"/>
      <c r="AG32" s="42" t="str">
        <f t="shared" si="5"/>
        <v>2. Kennisleemte wordt ingevuld in lopend of aankomend programma</v>
      </c>
      <c r="AH32" s="46" t="s">
        <v>67</v>
      </c>
      <c r="AI32" s="47"/>
      <c r="AJ32" s="47"/>
      <c r="AK32" s="47">
        <v>2</v>
      </c>
      <c r="AL32" s="47">
        <v>1</v>
      </c>
      <c r="AM32" s="48"/>
      <c r="AN32" s="46"/>
      <c r="AO32" s="48">
        <v>1</v>
      </c>
    </row>
    <row r="33" spans="1:41" ht="63.75" x14ac:dyDescent="0.25">
      <c r="A33" s="30">
        <v>29</v>
      </c>
      <c r="B33" s="31" t="s">
        <v>34</v>
      </c>
      <c r="C33" s="32" t="str">
        <f t="shared" si="4"/>
        <v/>
      </c>
      <c r="D33" s="33">
        <f t="shared" si="0"/>
        <v>1</v>
      </c>
      <c r="E33" s="34" t="str">
        <f t="shared" si="1"/>
        <v/>
      </c>
      <c r="F33" s="35" t="str">
        <f t="shared" si="2"/>
        <v/>
      </c>
      <c r="G33" s="36" t="s">
        <v>45</v>
      </c>
      <c r="H33" s="36" t="s">
        <v>136</v>
      </c>
      <c r="I33" s="37" t="s">
        <v>187</v>
      </c>
      <c r="J33" s="38" t="s">
        <v>879</v>
      </c>
      <c r="K33" s="39"/>
      <c r="L33" s="39" t="s">
        <v>89</v>
      </c>
      <c r="M33" s="40" t="s">
        <v>74</v>
      </c>
      <c r="N33" s="207"/>
      <c r="O33" s="33" t="s">
        <v>28</v>
      </c>
      <c r="P33" s="33"/>
      <c r="Q33" s="34"/>
      <c r="R33" s="34"/>
      <c r="S33" s="34"/>
      <c r="T33" s="34"/>
      <c r="U33" s="35"/>
      <c r="V33" s="35"/>
      <c r="W33" s="41"/>
      <c r="X33" s="42" t="s">
        <v>1383</v>
      </c>
      <c r="Y33" s="39" t="s">
        <v>858</v>
      </c>
      <c r="Z33" s="49" t="s">
        <v>1032</v>
      </c>
      <c r="AA33" s="39" t="s">
        <v>862</v>
      </c>
      <c r="AB33" s="43"/>
      <c r="AC33" s="44" t="s">
        <v>868</v>
      </c>
      <c r="AD33" s="45" t="s">
        <v>866</v>
      </c>
      <c r="AE33" s="45" t="s">
        <v>867</v>
      </c>
      <c r="AF33" s="43"/>
      <c r="AG33" s="42" t="str">
        <f t="shared" si="5"/>
        <v>2. Kennisleemte wordt ingevuld in lopend of aankomend programma</v>
      </c>
      <c r="AH33" s="46"/>
      <c r="AI33" s="47"/>
      <c r="AJ33" s="47"/>
      <c r="AK33" s="47" t="s">
        <v>50</v>
      </c>
      <c r="AL33" s="47" t="s">
        <v>50</v>
      </c>
      <c r="AM33" s="48"/>
      <c r="AN33" s="46"/>
      <c r="AO33" s="48"/>
    </row>
    <row r="34" spans="1:41" ht="89.25" x14ac:dyDescent="0.25">
      <c r="A34" s="30">
        <v>30</v>
      </c>
      <c r="B34" s="31" t="s">
        <v>34</v>
      </c>
      <c r="C34" s="32" t="str">
        <f t="shared" si="4"/>
        <v/>
      </c>
      <c r="D34" s="33">
        <f t="shared" si="0"/>
        <v>1</v>
      </c>
      <c r="E34" s="34">
        <f t="shared" si="1"/>
        <v>1</v>
      </c>
      <c r="F34" s="35">
        <f t="shared" si="2"/>
        <v>1</v>
      </c>
      <c r="G34" s="36" t="s">
        <v>30</v>
      </c>
      <c r="H34" s="36" t="s">
        <v>29</v>
      </c>
      <c r="I34" s="37" t="s">
        <v>188</v>
      </c>
      <c r="J34" s="38" t="s">
        <v>879</v>
      </c>
      <c r="K34" s="39"/>
      <c r="L34" s="54" t="s">
        <v>89</v>
      </c>
      <c r="M34" s="40" t="s">
        <v>74</v>
      </c>
      <c r="N34" s="207"/>
      <c r="O34" s="33" t="s">
        <v>28</v>
      </c>
      <c r="P34" s="33"/>
      <c r="Q34" s="34"/>
      <c r="R34" s="34"/>
      <c r="S34" s="34"/>
      <c r="T34" s="34" t="s">
        <v>28</v>
      </c>
      <c r="U34" s="35" t="s">
        <v>28</v>
      </c>
      <c r="V34" s="35"/>
      <c r="W34" s="41"/>
      <c r="X34" s="42" t="s">
        <v>1383</v>
      </c>
      <c r="Y34" s="39" t="s">
        <v>857</v>
      </c>
      <c r="Z34" s="49" t="s">
        <v>861</v>
      </c>
      <c r="AA34" s="39" t="s">
        <v>862</v>
      </c>
      <c r="AB34" s="43"/>
      <c r="AC34" s="44" t="s">
        <v>868</v>
      </c>
      <c r="AD34" s="45" t="s">
        <v>866</v>
      </c>
      <c r="AE34" s="45" t="s">
        <v>867</v>
      </c>
      <c r="AF34" s="43"/>
      <c r="AG34" s="42" t="str">
        <f t="shared" si="5"/>
        <v>2. Kennisleemte wordt ingevuld in lopend of aankomend programma</v>
      </c>
      <c r="AH34" s="46"/>
      <c r="AI34" s="47"/>
      <c r="AJ34" s="47"/>
      <c r="AK34" s="47" t="s">
        <v>50</v>
      </c>
      <c r="AL34" s="47" t="s">
        <v>50</v>
      </c>
      <c r="AM34" s="48"/>
      <c r="AN34" s="46"/>
      <c r="AO34" s="48"/>
    </row>
    <row r="35" spans="1:41" ht="63.75" x14ac:dyDescent="0.25">
      <c r="A35" s="30">
        <v>31</v>
      </c>
      <c r="B35" s="31" t="s">
        <v>25</v>
      </c>
      <c r="C35" s="32" t="str">
        <f t="shared" si="4"/>
        <v/>
      </c>
      <c r="D35" s="33">
        <f t="shared" si="0"/>
        <v>1</v>
      </c>
      <c r="E35" s="34">
        <f t="shared" si="1"/>
        <v>1</v>
      </c>
      <c r="F35" s="35" t="str">
        <f t="shared" si="2"/>
        <v/>
      </c>
      <c r="G35" s="36" t="s">
        <v>45</v>
      </c>
      <c r="H35" s="36" t="s">
        <v>29</v>
      </c>
      <c r="I35" s="37" t="s">
        <v>88</v>
      </c>
      <c r="J35" s="38" t="s">
        <v>879</v>
      </c>
      <c r="K35" s="39"/>
      <c r="L35" s="39" t="s">
        <v>89</v>
      </c>
      <c r="M35" s="40" t="s">
        <v>74</v>
      </c>
      <c r="N35" s="207"/>
      <c r="O35" s="33" t="s">
        <v>28</v>
      </c>
      <c r="P35" s="33"/>
      <c r="Q35" s="34"/>
      <c r="R35" s="34"/>
      <c r="S35" s="34"/>
      <c r="T35" s="34" t="s">
        <v>28</v>
      </c>
      <c r="U35" s="35"/>
      <c r="V35" s="35"/>
      <c r="W35" s="41"/>
      <c r="X35" s="42" t="s">
        <v>1383</v>
      </c>
      <c r="Y35" s="39" t="s">
        <v>855</v>
      </c>
      <c r="Z35" s="49" t="s">
        <v>861</v>
      </c>
      <c r="AA35" s="39" t="s">
        <v>862</v>
      </c>
      <c r="AB35" s="43"/>
      <c r="AC35" s="44" t="s">
        <v>868</v>
      </c>
      <c r="AD35" s="45" t="s">
        <v>866</v>
      </c>
      <c r="AE35" s="45" t="s">
        <v>867</v>
      </c>
      <c r="AF35" s="43"/>
      <c r="AG35" s="42" t="str">
        <f t="shared" si="5"/>
        <v>2. Kennisleemte wordt ingevuld in lopend of aankomend programma</v>
      </c>
      <c r="AH35" s="46">
        <v>2</v>
      </c>
      <c r="AI35" s="47">
        <v>2</v>
      </c>
      <c r="AJ35" s="47">
        <v>2</v>
      </c>
      <c r="AK35" s="47"/>
      <c r="AL35" s="47"/>
      <c r="AM35" s="48"/>
      <c r="AN35" s="46">
        <v>2</v>
      </c>
      <c r="AO35" s="48"/>
    </row>
    <row r="36" spans="1:41" ht="102" x14ac:dyDescent="0.25">
      <c r="A36" s="30">
        <v>32</v>
      </c>
      <c r="B36" s="31" t="s">
        <v>25</v>
      </c>
      <c r="C36" s="32" t="str">
        <f t="shared" si="4"/>
        <v/>
      </c>
      <c r="D36" s="33" t="str">
        <f t="shared" si="0"/>
        <v/>
      </c>
      <c r="E36" s="34">
        <f t="shared" si="1"/>
        <v>1</v>
      </c>
      <c r="F36" s="35">
        <f t="shared" si="2"/>
        <v>1</v>
      </c>
      <c r="G36" s="36" t="s">
        <v>30</v>
      </c>
      <c r="H36" s="36" t="s">
        <v>29</v>
      </c>
      <c r="I36" s="37" t="s">
        <v>113</v>
      </c>
      <c r="J36" s="38" t="s">
        <v>859</v>
      </c>
      <c r="K36" s="39"/>
      <c r="L36" s="54" t="s">
        <v>73</v>
      </c>
      <c r="M36" s="40" t="s">
        <v>74</v>
      </c>
      <c r="N36" s="207"/>
      <c r="O36" s="33"/>
      <c r="P36" s="33"/>
      <c r="Q36" s="34"/>
      <c r="R36" s="34"/>
      <c r="S36" s="34"/>
      <c r="T36" s="34" t="s">
        <v>28</v>
      </c>
      <c r="U36" s="35" t="s">
        <v>28</v>
      </c>
      <c r="V36" s="35"/>
      <c r="W36" s="41"/>
      <c r="X36" s="42" t="s">
        <v>1383</v>
      </c>
      <c r="Y36" s="39" t="s">
        <v>860</v>
      </c>
      <c r="Z36" s="49" t="s">
        <v>865</v>
      </c>
      <c r="AA36" s="39" t="s">
        <v>862</v>
      </c>
      <c r="AB36" s="43"/>
      <c r="AC36" s="44" t="s">
        <v>869</v>
      </c>
      <c r="AD36" s="45" t="s">
        <v>1394</v>
      </c>
      <c r="AE36" s="45" t="s">
        <v>1393</v>
      </c>
      <c r="AF36" s="43"/>
      <c r="AG36" s="42" t="str">
        <f t="shared" si="5"/>
        <v>2. Kennisleemte wordt ingevuld in lopend of aankomend programma</v>
      </c>
      <c r="AH36" s="46" t="s">
        <v>32</v>
      </c>
      <c r="AI36" s="47">
        <v>2</v>
      </c>
      <c r="AJ36" s="47"/>
      <c r="AK36" s="47"/>
      <c r="AL36" s="47"/>
      <c r="AM36" s="48"/>
      <c r="AN36" s="46">
        <v>1</v>
      </c>
      <c r="AO36" s="48"/>
    </row>
    <row r="37" spans="1:41" ht="102" x14ac:dyDescent="0.25">
      <c r="A37" s="30">
        <v>33</v>
      </c>
      <c r="B37" s="31" t="s">
        <v>69</v>
      </c>
      <c r="C37" s="32" t="str">
        <f t="shared" ref="C37:C66" si="6">IF(OR(N37="x"),1,"")</f>
        <v/>
      </c>
      <c r="D37" s="33" t="str">
        <f t="shared" ref="D37:D66" si="7">IF(OR(O37="x",P37="x"),1,"")</f>
        <v/>
      </c>
      <c r="E37" s="34">
        <f t="shared" ref="E37:E68" si="8">IF(OR(Q37="x",R37="x",S37="x",T37="x"),1,"")</f>
        <v>1</v>
      </c>
      <c r="F37" s="35">
        <f t="shared" ref="F37:F66" si="9">IF(OR(U37="x", V37="x"),1,"")</f>
        <v>1</v>
      </c>
      <c r="G37" s="36" t="s">
        <v>30</v>
      </c>
      <c r="H37" s="36" t="s">
        <v>29</v>
      </c>
      <c r="I37" s="37" t="s">
        <v>218</v>
      </c>
      <c r="J37" s="38" t="s">
        <v>859</v>
      </c>
      <c r="K37" s="39"/>
      <c r="L37" s="39" t="s">
        <v>73</v>
      </c>
      <c r="M37" s="40" t="s">
        <v>74</v>
      </c>
      <c r="N37" s="207"/>
      <c r="O37" s="33"/>
      <c r="P37" s="33"/>
      <c r="Q37" s="34"/>
      <c r="R37" s="34"/>
      <c r="S37" s="34"/>
      <c r="T37" s="34" t="s">
        <v>28</v>
      </c>
      <c r="U37" s="35" t="s">
        <v>28</v>
      </c>
      <c r="V37" s="35"/>
      <c r="W37" s="41"/>
      <c r="X37" s="42" t="s">
        <v>1383</v>
      </c>
      <c r="Y37" s="39" t="s">
        <v>860</v>
      </c>
      <c r="Z37" s="49" t="s">
        <v>865</v>
      </c>
      <c r="AA37" s="39" t="s">
        <v>862</v>
      </c>
      <c r="AB37" s="43"/>
      <c r="AC37" s="44" t="s">
        <v>869</v>
      </c>
      <c r="AD37" s="45" t="s">
        <v>1394</v>
      </c>
      <c r="AE37" s="45" t="s">
        <v>1393</v>
      </c>
      <c r="AF37" s="43"/>
      <c r="AG37" s="42" t="str">
        <f t="shared" si="5"/>
        <v>2. Kennisleemte wordt ingevuld in lopend of aankomend programma</v>
      </c>
      <c r="AH37" s="46"/>
      <c r="AI37" s="47"/>
      <c r="AJ37" s="47"/>
      <c r="AK37" s="47"/>
      <c r="AL37" s="47"/>
      <c r="AM37" s="48"/>
      <c r="AN37" s="46"/>
      <c r="AO37" s="48"/>
    </row>
    <row r="38" spans="1:41" ht="102" x14ac:dyDescent="0.25">
      <c r="A38" s="30">
        <v>34</v>
      </c>
      <c r="B38" s="31" t="s">
        <v>69</v>
      </c>
      <c r="C38" s="32" t="str">
        <f t="shared" si="6"/>
        <v/>
      </c>
      <c r="D38" s="33" t="str">
        <f t="shared" si="7"/>
        <v/>
      </c>
      <c r="E38" s="34">
        <f t="shared" si="8"/>
        <v>1</v>
      </c>
      <c r="F38" s="35">
        <f t="shared" si="9"/>
        <v>1</v>
      </c>
      <c r="G38" s="36" t="s">
        <v>45</v>
      </c>
      <c r="H38" s="36" t="s">
        <v>29</v>
      </c>
      <c r="I38" s="37" t="s">
        <v>72</v>
      </c>
      <c r="J38" s="38" t="s">
        <v>859</v>
      </c>
      <c r="K38" s="39"/>
      <c r="L38" s="39" t="s">
        <v>73</v>
      </c>
      <c r="M38" s="40" t="s">
        <v>74</v>
      </c>
      <c r="N38" s="207"/>
      <c r="O38" s="33"/>
      <c r="P38" s="33"/>
      <c r="Q38" s="34"/>
      <c r="R38" s="34"/>
      <c r="S38" s="34"/>
      <c r="T38" s="34" t="s">
        <v>28</v>
      </c>
      <c r="U38" s="35" t="s">
        <v>28</v>
      </c>
      <c r="V38" s="35"/>
      <c r="W38" s="41"/>
      <c r="X38" s="42" t="s">
        <v>1383</v>
      </c>
      <c r="Y38" s="39" t="s">
        <v>860</v>
      </c>
      <c r="Z38" s="49" t="s">
        <v>1033</v>
      </c>
      <c r="AA38" s="39" t="s">
        <v>862</v>
      </c>
      <c r="AB38" s="43"/>
      <c r="AC38" s="44" t="s">
        <v>869</v>
      </c>
      <c r="AD38" s="45" t="s">
        <v>1394</v>
      </c>
      <c r="AE38" s="45" t="s">
        <v>1393</v>
      </c>
      <c r="AF38" s="43"/>
      <c r="AG38" s="42" t="str">
        <f t="shared" si="5"/>
        <v>2. Kennisleemte wordt ingevuld in lopend of aankomend programma</v>
      </c>
      <c r="AH38" s="46" t="s">
        <v>67</v>
      </c>
      <c r="AI38" s="47" t="s">
        <v>50</v>
      </c>
      <c r="AJ38" s="47"/>
      <c r="AK38" s="47">
        <v>2</v>
      </c>
      <c r="AL38" s="47">
        <v>2</v>
      </c>
      <c r="AM38" s="48"/>
      <c r="AN38" s="46">
        <v>3</v>
      </c>
      <c r="AO38" s="48">
        <v>1</v>
      </c>
    </row>
    <row r="39" spans="1:41" ht="102" x14ac:dyDescent="0.25">
      <c r="A39" s="30">
        <v>35</v>
      </c>
      <c r="B39" s="31" t="s">
        <v>25</v>
      </c>
      <c r="C39" s="32">
        <f t="shared" si="6"/>
        <v>1</v>
      </c>
      <c r="D39" s="33">
        <f t="shared" si="7"/>
        <v>1</v>
      </c>
      <c r="E39" s="34">
        <f t="shared" si="8"/>
        <v>1</v>
      </c>
      <c r="F39" s="35">
        <f t="shared" si="9"/>
        <v>1</v>
      </c>
      <c r="G39" s="36" t="s">
        <v>30</v>
      </c>
      <c r="H39" s="36" t="s">
        <v>29</v>
      </c>
      <c r="I39" s="37" t="s">
        <v>95</v>
      </c>
      <c r="J39" s="38" t="s">
        <v>859</v>
      </c>
      <c r="K39" s="39"/>
      <c r="L39" s="39" t="s">
        <v>73</v>
      </c>
      <c r="M39" s="40" t="s">
        <v>74</v>
      </c>
      <c r="N39" s="207" t="s">
        <v>28</v>
      </c>
      <c r="O39" s="33" t="s">
        <v>28</v>
      </c>
      <c r="P39" s="33" t="s">
        <v>28</v>
      </c>
      <c r="Q39" s="34" t="s">
        <v>28</v>
      </c>
      <c r="R39" s="34" t="s">
        <v>28</v>
      </c>
      <c r="S39" s="34"/>
      <c r="T39" s="34" t="s">
        <v>28</v>
      </c>
      <c r="U39" s="35" t="s">
        <v>28</v>
      </c>
      <c r="V39" s="35"/>
      <c r="W39" s="41"/>
      <c r="X39" s="42" t="s">
        <v>1383</v>
      </c>
      <c r="Y39" s="39" t="s">
        <v>860</v>
      </c>
      <c r="Z39" s="49" t="s">
        <v>865</v>
      </c>
      <c r="AA39" s="39" t="s">
        <v>862</v>
      </c>
      <c r="AB39" s="43"/>
      <c r="AC39" s="44" t="s">
        <v>869</v>
      </c>
      <c r="AD39" s="45" t="s">
        <v>1394</v>
      </c>
      <c r="AE39" s="45" t="s">
        <v>1393</v>
      </c>
      <c r="AF39" s="43"/>
      <c r="AG39" s="42" t="str">
        <f t="shared" si="5"/>
        <v>2. Kennisleemte wordt ingevuld in lopend of aankomend programma</v>
      </c>
      <c r="AH39" s="46">
        <v>2</v>
      </c>
      <c r="AI39" s="47">
        <v>2</v>
      </c>
      <c r="AJ39" s="47"/>
      <c r="AK39" s="47"/>
      <c r="AL39" s="47"/>
      <c r="AM39" s="48"/>
      <c r="AN39" s="46">
        <v>2</v>
      </c>
      <c r="AO39" s="48"/>
    </row>
    <row r="40" spans="1:41" ht="102" x14ac:dyDescent="0.25">
      <c r="A40" s="30">
        <v>36</v>
      </c>
      <c r="B40" s="31" t="s">
        <v>25</v>
      </c>
      <c r="C40" s="32" t="str">
        <f t="shared" si="6"/>
        <v/>
      </c>
      <c r="D40" s="33" t="str">
        <f t="shared" si="7"/>
        <v/>
      </c>
      <c r="E40" s="34">
        <f t="shared" si="8"/>
        <v>1</v>
      </c>
      <c r="F40" s="35">
        <f t="shared" si="9"/>
        <v>1</v>
      </c>
      <c r="G40" s="36" t="s">
        <v>30</v>
      </c>
      <c r="H40" s="36" t="s">
        <v>29</v>
      </c>
      <c r="I40" s="37" t="s">
        <v>171</v>
      </c>
      <c r="J40" s="38" t="s">
        <v>859</v>
      </c>
      <c r="K40" s="39"/>
      <c r="L40" s="39" t="s">
        <v>73</v>
      </c>
      <c r="M40" s="40" t="s">
        <v>74</v>
      </c>
      <c r="N40" s="207"/>
      <c r="O40" s="33"/>
      <c r="P40" s="33"/>
      <c r="Q40" s="34"/>
      <c r="R40" s="34"/>
      <c r="S40" s="34"/>
      <c r="T40" s="34" t="s">
        <v>28</v>
      </c>
      <c r="U40" s="35" t="s">
        <v>28</v>
      </c>
      <c r="V40" s="35"/>
      <c r="W40" s="41"/>
      <c r="X40" s="42" t="s">
        <v>1383</v>
      </c>
      <c r="Y40" s="39" t="s">
        <v>860</v>
      </c>
      <c r="Z40" s="49" t="s">
        <v>865</v>
      </c>
      <c r="AA40" s="39" t="s">
        <v>862</v>
      </c>
      <c r="AB40" s="43"/>
      <c r="AC40" s="44" t="s">
        <v>869</v>
      </c>
      <c r="AD40" s="45" t="s">
        <v>1394</v>
      </c>
      <c r="AE40" s="45" t="s">
        <v>1393</v>
      </c>
      <c r="AF40" s="43"/>
      <c r="AG40" s="42" t="str">
        <f t="shared" si="5"/>
        <v>2. Kennisleemte wordt ingevuld in lopend of aankomend programma</v>
      </c>
      <c r="AH40" s="46" t="s">
        <v>32</v>
      </c>
      <c r="AI40" s="47">
        <v>2</v>
      </c>
      <c r="AJ40" s="47"/>
      <c r="AK40" s="47"/>
      <c r="AL40" s="47"/>
      <c r="AM40" s="48"/>
      <c r="AN40" s="46"/>
      <c r="AO40" s="48"/>
    </row>
    <row r="41" spans="1:41" ht="63.75" x14ac:dyDescent="0.25">
      <c r="A41" s="30">
        <v>37</v>
      </c>
      <c r="B41" s="31" t="s">
        <v>34</v>
      </c>
      <c r="C41" s="32" t="str">
        <f t="shared" si="6"/>
        <v/>
      </c>
      <c r="D41" s="33">
        <f t="shared" si="7"/>
        <v>1</v>
      </c>
      <c r="E41" s="34" t="str">
        <f t="shared" si="8"/>
        <v/>
      </c>
      <c r="F41" s="35" t="str">
        <f t="shared" si="9"/>
        <v/>
      </c>
      <c r="G41" s="36" t="s">
        <v>30</v>
      </c>
      <c r="H41" s="36" t="s">
        <v>29</v>
      </c>
      <c r="I41" s="37" t="s">
        <v>139</v>
      </c>
      <c r="J41" s="38" t="s">
        <v>874</v>
      </c>
      <c r="K41" s="39"/>
      <c r="L41" s="39" t="s">
        <v>140</v>
      </c>
      <c r="M41" s="40" t="s">
        <v>65</v>
      </c>
      <c r="N41" s="207"/>
      <c r="O41" s="33"/>
      <c r="P41" s="33" t="s">
        <v>28</v>
      </c>
      <c r="Q41" s="34"/>
      <c r="R41" s="34"/>
      <c r="S41" s="34"/>
      <c r="T41" s="34"/>
      <c r="U41" s="35"/>
      <c r="V41" s="35"/>
      <c r="W41" s="41"/>
      <c r="X41" s="42" t="s">
        <v>1383</v>
      </c>
      <c r="Y41" s="39" t="s">
        <v>339</v>
      </c>
      <c r="Z41" s="49" t="s">
        <v>871</v>
      </c>
      <c r="AA41" s="39" t="s">
        <v>862</v>
      </c>
      <c r="AB41" s="43"/>
      <c r="AC41" s="44"/>
      <c r="AD41" s="45" t="s">
        <v>873</v>
      </c>
      <c r="AE41" s="45" t="s">
        <v>872</v>
      </c>
      <c r="AF41" s="43"/>
      <c r="AG41" s="42" t="str">
        <f t="shared" si="5"/>
        <v>2. Kennisleemte wordt ingevuld in lopend of aankomend programma</v>
      </c>
      <c r="AH41" s="46" t="s">
        <v>50</v>
      </c>
      <c r="AI41" s="47" t="s">
        <v>50</v>
      </c>
      <c r="AJ41" s="47"/>
      <c r="AK41" s="47"/>
      <c r="AL41" s="47"/>
      <c r="AM41" s="48"/>
      <c r="AN41" s="46"/>
      <c r="AO41" s="48"/>
    </row>
    <row r="42" spans="1:41" ht="51" x14ac:dyDescent="0.25">
      <c r="A42" s="30">
        <v>38</v>
      </c>
      <c r="B42" s="31" t="s">
        <v>34</v>
      </c>
      <c r="C42" s="32" t="str">
        <f t="shared" si="6"/>
        <v/>
      </c>
      <c r="D42" s="33">
        <f t="shared" si="7"/>
        <v>1</v>
      </c>
      <c r="E42" s="34" t="str">
        <f t="shared" si="8"/>
        <v/>
      </c>
      <c r="F42" s="35" t="str">
        <f t="shared" si="9"/>
        <v/>
      </c>
      <c r="G42" s="36" t="s">
        <v>57</v>
      </c>
      <c r="H42" s="36" t="s">
        <v>29</v>
      </c>
      <c r="I42" s="37" t="s">
        <v>141</v>
      </c>
      <c r="J42" s="38" t="s">
        <v>874</v>
      </c>
      <c r="K42" s="39"/>
      <c r="L42" s="39" t="s">
        <v>140</v>
      </c>
      <c r="M42" s="40" t="s">
        <v>65</v>
      </c>
      <c r="N42" s="207"/>
      <c r="O42" s="33"/>
      <c r="P42" s="33" t="s">
        <v>28</v>
      </c>
      <c r="Q42" s="34"/>
      <c r="R42" s="34"/>
      <c r="S42" s="34"/>
      <c r="T42" s="34"/>
      <c r="U42" s="35"/>
      <c r="V42" s="35"/>
      <c r="W42" s="41"/>
      <c r="X42" s="42" t="s">
        <v>46</v>
      </c>
      <c r="Y42" s="39" t="s">
        <v>1262</v>
      </c>
      <c r="Z42" s="49" t="s">
        <v>871</v>
      </c>
      <c r="AA42" s="39" t="s">
        <v>862</v>
      </c>
      <c r="AB42" s="43"/>
      <c r="AC42" s="44"/>
      <c r="AD42" s="45" t="s">
        <v>873</v>
      </c>
      <c r="AE42" s="45" t="s">
        <v>872</v>
      </c>
      <c r="AF42" s="43"/>
      <c r="AG42" s="42" t="str">
        <f t="shared" si="5"/>
        <v>3. Onderzoek naar verricht / kennisleemte is gedeeltelijk ingevuld</v>
      </c>
      <c r="AH42" s="46" t="s">
        <v>50</v>
      </c>
      <c r="AI42" s="47" t="s">
        <v>50</v>
      </c>
      <c r="AJ42" s="47"/>
      <c r="AK42" s="47"/>
      <c r="AL42" s="47"/>
      <c r="AM42" s="48"/>
      <c r="AN42" s="46"/>
      <c r="AO42" s="48"/>
    </row>
    <row r="43" spans="1:41" ht="99.95" customHeight="1" x14ac:dyDescent="0.25">
      <c r="A43" s="30">
        <v>39</v>
      </c>
      <c r="B43" s="31" t="s">
        <v>69</v>
      </c>
      <c r="C43" s="32" t="str">
        <f t="shared" si="6"/>
        <v/>
      </c>
      <c r="D43" s="33">
        <f t="shared" si="7"/>
        <v>1</v>
      </c>
      <c r="E43" s="34" t="str">
        <f t="shared" si="8"/>
        <v/>
      </c>
      <c r="F43" s="35" t="str">
        <f t="shared" si="9"/>
        <v/>
      </c>
      <c r="G43" s="36" t="s">
        <v>57</v>
      </c>
      <c r="H43" s="36" t="s">
        <v>29</v>
      </c>
      <c r="I43" s="37" t="s">
        <v>197</v>
      </c>
      <c r="J43" s="38" t="s">
        <v>874</v>
      </c>
      <c r="K43" s="39"/>
      <c r="L43" s="39" t="s">
        <v>875</v>
      </c>
      <c r="M43" s="40" t="s">
        <v>65</v>
      </c>
      <c r="N43" s="207"/>
      <c r="O43" s="33"/>
      <c r="P43" s="33" t="s">
        <v>28</v>
      </c>
      <c r="Q43" s="34"/>
      <c r="R43" s="34"/>
      <c r="S43" s="34"/>
      <c r="T43" s="34"/>
      <c r="U43" s="35"/>
      <c r="V43" s="35"/>
      <c r="W43" s="41"/>
      <c r="X43" s="42" t="s">
        <v>46</v>
      </c>
      <c r="Y43" s="39" t="s">
        <v>876</v>
      </c>
      <c r="Z43" s="49" t="s">
        <v>878</v>
      </c>
      <c r="AA43" s="39"/>
      <c r="AB43" s="43"/>
      <c r="AC43" s="44"/>
      <c r="AD43" s="45"/>
      <c r="AE43" s="45"/>
      <c r="AF43" s="43"/>
      <c r="AG43" s="42" t="str">
        <f t="shared" si="5"/>
        <v>3. Onderzoek naar verricht / kennisleemte is gedeeltelijk ingevuld</v>
      </c>
      <c r="AH43" s="46"/>
      <c r="AI43" s="47"/>
      <c r="AJ43" s="47"/>
      <c r="AK43" s="47" t="s">
        <v>50</v>
      </c>
      <c r="AL43" s="47">
        <v>2</v>
      </c>
      <c r="AM43" s="48"/>
      <c r="AN43" s="46"/>
      <c r="AO43" s="48"/>
    </row>
    <row r="44" spans="1:41" ht="99.95" customHeight="1" x14ac:dyDescent="0.25">
      <c r="A44" s="30">
        <v>40</v>
      </c>
      <c r="B44" s="31" t="s">
        <v>69</v>
      </c>
      <c r="C44" s="32" t="str">
        <f t="shared" si="6"/>
        <v/>
      </c>
      <c r="D44" s="33">
        <f t="shared" si="7"/>
        <v>1</v>
      </c>
      <c r="E44" s="34" t="str">
        <f t="shared" si="8"/>
        <v/>
      </c>
      <c r="F44" s="35" t="str">
        <f t="shared" si="9"/>
        <v/>
      </c>
      <c r="G44" s="36" t="s">
        <v>30</v>
      </c>
      <c r="H44" s="36" t="s">
        <v>29</v>
      </c>
      <c r="I44" s="37" t="s">
        <v>127</v>
      </c>
      <c r="J44" s="38" t="s">
        <v>874</v>
      </c>
      <c r="K44" s="39"/>
      <c r="L44" s="39" t="s">
        <v>875</v>
      </c>
      <c r="M44" s="40" t="s">
        <v>65</v>
      </c>
      <c r="N44" s="207"/>
      <c r="O44" s="33"/>
      <c r="P44" s="33" t="s">
        <v>28</v>
      </c>
      <c r="Q44" s="34"/>
      <c r="R44" s="34"/>
      <c r="S44" s="34"/>
      <c r="T44" s="34"/>
      <c r="U44" s="35"/>
      <c r="V44" s="35"/>
      <c r="W44" s="41"/>
      <c r="X44" s="42" t="s">
        <v>46</v>
      </c>
      <c r="Y44" s="39" t="s">
        <v>876</v>
      </c>
      <c r="Z44" s="49" t="s">
        <v>878</v>
      </c>
      <c r="AA44" s="39"/>
      <c r="AB44" s="43"/>
      <c r="AC44" s="44"/>
      <c r="AD44" s="45"/>
      <c r="AE44" s="45"/>
      <c r="AF44" s="43"/>
      <c r="AG44" s="42" t="str">
        <f t="shared" si="5"/>
        <v>3. Onderzoek naar verricht / kennisleemte is gedeeltelijk ingevuld</v>
      </c>
      <c r="AH44" s="46" t="s">
        <v>67</v>
      </c>
      <c r="AI44" s="47" t="s">
        <v>50</v>
      </c>
      <c r="AJ44" s="47"/>
      <c r="AK44" s="47">
        <v>2</v>
      </c>
      <c r="AL44" s="47">
        <v>2</v>
      </c>
      <c r="AM44" s="48"/>
      <c r="AN44" s="46"/>
      <c r="AO44" s="48"/>
    </row>
    <row r="45" spans="1:41" ht="99.95" customHeight="1" x14ac:dyDescent="0.25">
      <c r="A45" s="30">
        <v>41</v>
      </c>
      <c r="B45" s="31" t="s">
        <v>39</v>
      </c>
      <c r="C45" s="32" t="str">
        <f t="shared" si="6"/>
        <v/>
      </c>
      <c r="D45" s="33">
        <f t="shared" si="7"/>
        <v>1</v>
      </c>
      <c r="E45" s="34" t="str">
        <f t="shared" si="8"/>
        <v/>
      </c>
      <c r="F45" s="35" t="str">
        <f t="shared" si="9"/>
        <v/>
      </c>
      <c r="G45" s="36" t="s">
        <v>30</v>
      </c>
      <c r="H45" s="36" t="s">
        <v>29</v>
      </c>
      <c r="I45" s="37" t="s">
        <v>159</v>
      </c>
      <c r="J45" s="38" t="s">
        <v>874</v>
      </c>
      <c r="K45" s="39"/>
      <c r="L45" s="39" t="s">
        <v>875</v>
      </c>
      <c r="M45" s="40" t="s">
        <v>65</v>
      </c>
      <c r="N45" s="207"/>
      <c r="O45" s="33"/>
      <c r="P45" s="33" t="s">
        <v>28</v>
      </c>
      <c r="Q45" s="34"/>
      <c r="R45" s="34"/>
      <c r="S45" s="34"/>
      <c r="T45" s="34"/>
      <c r="U45" s="35"/>
      <c r="V45" s="35"/>
      <c r="W45" s="41"/>
      <c r="X45" s="42" t="s">
        <v>46</v>
      </c>
      <c r="Y45" s="39" t="s">
        <v>876</v>
      </c>
      <c r="Z45" s="49" t="s">
        <v>878</v>
      </c>
      <c r="AA45" s="39"/>
      <c r="AB45" s="43"/>
      <c r="AC45" s="44"/>
      <c r="AD45" s="45"/>
      <c r="AE45" s="45"/>
      <c r="AF45" s="43"/>
      <c r="AG45" s="42" t="str">
        <f t="shared" si="5"/>
        <v>3. Onderzoek naar verricht / kennisleemte is gedeeltelijk ingevuld</v>
      </c>
      <c r="AH45" s="46"/>
      <c r="AI45" s="47">
        <v>2</v>
      </c>
      <c r="AJ45" s="47"/>
      <c r="AK45" s="47"/>
      <c r="AL45" s="47">
        <v>2</v>
      </c>
      <c r="AM45" s="48"/>
      <c r="AN45" s="46"/>
      <c r="AO45" s="48"/>
    </row>
    <row r="46" spans="1:41" ht="99.95" customHeight="1" x14ac:dyDescent="0.25">
      <c r="A46" s="30">
        <v>42</v>
      </c>
      <c r="B46" s="31" t="s">
        <v>39</v>
      </c>
      <c r="C46" s="32" t="str">
        <f t="shared" si="6"/>
        <v/>
      </c>
      <c r="D46" s="33">
        <f t="shared" si="7"/>
        <v>1</v>
      </c>
      <c r="E46" s="34" t="str">
        <f t="shared" si="8"/>
        <v/>
      </c>
      <c r="F46" s="35" t="str">
        <f t="shared" si="9"/>
        <v/>
      </c>
      <c r="G46" s="36" t="s">
        <v>30</v>
      </c>
      <c r="H46" s="36" t="s">
        <v>29</v>
      </c>
      <c r="I46" s="37" t="s">
        <v>219</v>
      </c>
      <c r="J46" s="38" t="s">
        <v>874</v>
      </c>
      <c r="K46" s="39"/>
      <c r="L46" s="39" t="s">
        <v>875</v>
      </c>
      <c r="M46" s="40" t="s">
        <v>65</v>
      </c>
      <c r="N46" s="207"/>
      <c r="O46" s="33"/>
      <c r="P46" s="33" t="s">
        <v>28</v>
      </c>
      <c r="Q46" s="34"/>
      <c r="R46" s="34"/>
      <c r="S46" s="34"/>
      <c r="T46" s="34"/>
      <c r="U46" s="35"/>
      <c r="V46" s="35"/>
      <c r="W46" s="41"/>
      <c r="X46" s="42" t="s">
        <v>46</v>
      </c>
      <c r="Y46" s="39" t="s">
        <v>876</v>
      </c>
      <c r="Z46" s="49" t="s">
        <v>878</v>
      </c>
      <c r="AA46" s="39"/>
      <c r="AB46" s="43"/>
      <c r="AC46" s="44"/>
      <c r="AD46" s="45"/>
      <c r="AE46" s="45"/>
      <c r="AF46" s="43"/>
      <c r="AG46" s="42" t="str">
        <f t="shared" si="5"/>
        <v>3. Onderzoek naar verricht / kennisleemte is gedeeltelijk ingevuld</v>
      </c>
      <c r="AH46" s="46">
        <v>2</v>
      </c>
      <c r="AI46" s="47"/>
      <c r="AJ46" s="47"/>
      <c r="AK46" s="47"/>
      <c r="AL46" s="47"/>
      <c r="AM46" s="48"/>
      <c r="AN46" s="46"/>
      <c r="AO46" s="48"/>
    </row>
    <row r="47" spans="1:41" ht="99.95" customHeight="1" x14ac:dyDescent="0.25">
      <c r="A47" s="30">
        <v>43</v>
      </c>
      <c r="B47" s="31" t="s">
        <v>34</v>
      </c>
      <c r="C47" s="32" t="str">
        <f t="shared" si="6"/>
        <v/>
      </c>
      <c r="D47" s="33">
        <f t="shared" si="7"/>
        <v>1</v>
      </c>
      <c r="E47" s="34" t="str">
        <f t="shared" si="8"/>
        <v/>
      </c>
      <c r="F47" s="35" t="str">
        <f t="shared" si="9"/>
        <v/>
      </c>
      <c r="G47" s="36" t="s">
        <v>45</v>
      </c>
      <c r="H47" s="36" t="s">
        <v>29</v>
      </c>
      <c r="I47" s="37" t="s">
        <v>106</v>
      </c>
      <c r="J47" s="38" t="s">
        <v>874</v>
      </c>
      <c r="K47" s="39"/>
      <c r="L47" s="39" t="s">
        <v>875</v>
      </c>
      <c r="M47" s="40" t="s">
        <v>65</v>
      </c>
      <c r="N47" s="207"/>
      <c r="O47" s="33"/>
      <c r="P47" s="33" t="s">
        <v>28</v>
      </c>
      <c r="Q47" s="34"/>
      <c r="R47" s="34"/>
      <c r="S47" s="34"/>
      <c r="T47" s="34"/>
      <c r="U47" s="35"/>
      <c r="V47" s="35"/>
      <c r="W47" s="41"/>
      <c r="X47" s="42" t="s">
        <v>46</v>
      </c>
      <c r="Y47" s="39" t="s">
        <v>1123</v>
      </c>
      <c r="Z47" s="49" t="s">
        <v>1124</v>
      </c>
      <c r="AA47" s="39"/>
      <c r="AB47" s="43"/>
      <c r="AC47" s="44"/>
      <c r="AD47" s="45"/>
      <c r="AE47" s="45"/>
      <c r="AF47" s="43"/>
      <c r="AG47" s="42" t="str">
        <f t="shared" si="5"/>
        <v>3. Onderzoek naar verricht / kennisleemte is gedeeltelijk ingevuld</v>
      </c>
      <c r="AH47" s="46" t="s">
        <v>50</v>
      </c>
      <c r="AI47" s="47" t="s">
        <v>50</v>
      </c>
      <c r="AJ47" s="47"/>
      <c r="AK47" s="47"/>
      <c r="AL47" s="47" t="s">
        <v>50</v>
      </c>
      <c r="AM47" s="48"/>
      <c r="AN47" s="46">
        <v>1</v>
      </c>
      <c r="AO47" s="48"/>
    </row>
    <row r="48" spans="1:41" ht="99.95" customHeight="1" x14ac:dyDescent="0.25">
      <c r="A48" s="30">
        <v>44</v>
      </c>
      <c r="B48" s="31" t="s">
        <v>34</v>
      </c>
      <c r="C48" s="32" t="str">
        <f t="shared" si="6"/>
        <v/>
      </c>
      <c r="D48" s="33">
        <f t="shared" si="7"/>
        <v>1</v>
      </c>
      <c r="E48" s="34">
        <f t="shared" si="8"/>
        <v>1</v>
      </c>
      <c r="F48" s="35" t="str">
        <f t="shared" si="9"/>
        <v/>
      </c>
      <c r="G48" s="36" t="s">
        <v>30</v>
      </c>
      <c r="H48" s="36" t="s">
        <v>29</v>
      </c>
      <c r="I48" s="37" t="s">
        <v>1488</v>
      </c>
      <c r="J48" s="38" t="s">
        <v>874</v>
      </c>
      <c r="K48" s="39"/>
      <c r="L48" s="39" t="s">
        <v>875</v>
      </c>
      <c r="M48" s="40" t="s">
        <v>65</v>
      </c>
      <c r="N48" s="207"/>
      <c r="O48" s="33"/>
      <c r="P48" s="33" t="s">
        <v>28</v>
      </c>
      <c r="Q48" s="34"/>
      <c r="R48" s="34"/>
      <c r="S48" s="34"/>
      <c r="T48" s="34" t="s">
        <v>28</v>
      </c>
      <c r="U48" s="35"/>
      <c r="V48" s="35"/>
      <c r="W48" s="41"/>
      <c r="X48" s="42" t="s">
        <v>46</v>
      </c>
      <c r="Y48" s="39" t="s">
        <v>876</v>
      </c>
      <c r="Z48" s="49" t="s">
        <v>878</v>
      </c>
      <c r="AA48" s="39"/>
      <c r="AB48" s="43"/>
      <c r="AC48" s="44"/>
      <c r="AD48" s="45"/>
      <c r="AE48" s="45"/>
      <c r="AF48" s="43"/>
      <c r="AG48" s="42" t="str">
        <f t="shared" si="5"/>
        <v>3. Onderzoek naar verricht / kennisleemte is gedeeltelijk ingevuld</v>
      </c>
      <c r="AH48" s="46" t="s">
        <v>50</v>
      </c>
      <c r="AI48" s="47" t="s">
        <v>50</v>
      </c>
      <c r="AJ48" s="47"/>
      <c r="AK48" s="47"/>
      <c r="AL48" s="47"/>
      <c r="AM48" s="48"/>
      <c r="AN48" s="46">
        <v>4</v>
      </c>
      <c r="AO48" s="48">
        <v>1</v>
      </c>
    </row>
    <row r="49" spans="1:41" ht="99.95" customHeight="1" x14ac:dyDescent="0.25">
      <c r="A49" s="30">
        <v>45</v>
      </c>
      <c r="B49" s="31" t="s">
        <v>34</v>
      </c>
      <c r="C49" s="32" t="str">
        <f t="shared" si="6"/>
        <v/>
      </c>
      <c r="D49" s="33">
        <f t="shared" si="7"/>
        <v>1</v>
      </c>
      <c r="E49" s="34" t="str">
        <f t="shared" si="8"/>
        <v/>
      </c>
      <c r="F49" s="35" t="str">
        <f t="shared" si="9"/>
        <v/>
      </c>
      <c r="G49" s="36" t="s">
        <v>30</v>
      </c>
      <c r="H49" s="36" t="s">
        <v>29</v>
      </c>
      <c r="I49" s="37" t="s">
        <v>142</v>
      </c>
      <c r="J49" s="38" t="s">
        <v>879</v>
      </c>
      <c r="K49" s="39" t="s">
        <v>1023</v>
      </c>
      <c r="L49" s="39" t="s">
        <v>880</v>
      </c>
      <c r="M49" s="40" t="s">
        <v>882</v>
      </c>
      <c r="N49" s="207"/>
      <c r="O49" s="33" t="s">
        <v>28</v>
      </c>
      <c r="P49" s="33"/>
      <c r="Q49" s="34"/>
      <c r="R49" s="34"/>
      <c r="S49" s="34"/>
      <c r="T49" s="34"/>
      <c r="U49" s="35"/>
      <c r="V49" s="35"/>
      <c r="W49" s="41"/>
      <c r="X49" s="42" t="s">
        <v>31</v>
      </c>
      <c r="Y49" s="39"/>
      <c r="Z49" s="39"/>
      <c r="AA49" s="39"/>
      <c r="AB49" s="43"/>
      <c r="AC49" s="44"/>
      <c r="AD49" s="45"/>
      <c r="AE49" s="45"/>
      <c r="AF49" s="43"/>
      <c r="AG49" s="42" t="str">
        <f t="shared" si="5"/>
        <v>1. Nog geen kennis beschikbaar, volledige kennisleemte</v>
      </c>
      <c r="AH49" s="46" t="s">
        <v>50</v>
      </c>
      <c r="AI49" s="47" t="s">
        <v>50</v>
      </c>
      <c r="AJ49" s="47"/>
      <c r="AK49" s="47"/>
      <c r="AL49" s="47"/>
      <c r="AM49" s="48"/>
      <c r="AN49" s="46"/>
      <c r="AO49" s="48"/>
    </row>
    <row r="50" spans="1:41" ht="51" x14ac:dyDescent="0.25">
      <c r="A50" s="30">
        <v>46</v>
      </c>
      <c r="B50" s="31" t="s">
        <v>34</v>
      </c>
      <c r="C50" s="32" t="str">
        <f t="shared" si="6"/>
        <v/>
      </c>
      <c r="D50" s="33">
        <f t="shared" si="7"/>
        <v>1</v>
      </c>
      <c r="E50" s="34" t="str">
        <f t="shared" si="8"/>
        <v/>
      </c>
      <c r="F50" s="35" t="str">
        <f t="shared" si="9"/>
        <v/>
      </c>
      <c r="G50" s="36" t="s">
        <v>45</v>
      </c>
      <c r="H50" s="36" t="s">
        <v>29</v>
      </c>
      <c r="I50" s="37" t="s">
        <v>107</v>
      </c>
      <c r="J50" s="38" t="s">
        <v>879</v>
      </c>
      <c r="K50" s="39"/>
      <c r="L50" s="39" t="s">
        <v>880</v>
      </c>
      <c r="M50" s="40" t="s">
        <v>882</v>
      </c>
      <c r="N50" s="207"/>
      <c r="O50" s="33" t="s">
        <v>28</v>
      </c>
      <c r="P50" s="33"/>
      <c r="Q50" s="34"/>
      <c r="R50" s="34"/>
      <c r="S50" s="34"/>
      <c r="T50" s="34"/>
      <c r="U50" s="35"/>
      <c r="V50" s="35"/>
      <c r="W50" s="41"/>
      <c r="X50" s="42" t="s">
        <v>1383</v>
      </c>
      <c r="Y50" s="39" t="s">
        <v>1125</v>
      </c>
      <c r="Z50" s="55" t="s">
        <v>1127</v>
      </c>
      <c r="AA50" s="39"/>
      <c r="AB50" s="43"/>
      <c r="AC50" s="44"/>
      <c r="AD50" s="45"/>
      <c r="AE50" s="45"/>
      <c r="AF50" s="43"/>
      <c r="AG50" s="42" t="str">
        <f t="shared" si="5"/>
        <v>2. Kennisleemte wordt ingevuld in lopend of aankomend programma</v>
      </c>
      <c r="AH50" s="46" t="s">
        <v>50</v>
      </c>
      <c r="AI50" s="47" t="s">
        <v>50</v>
      </c>
      <c r="AJ50" s="47"/>
      <c r="AK50" s="47" t="s">
        <v>50</v>
      </c>
      <c r="AL50" s="47" t="s">
        <v>50</v>
      </c>
      <c r="AM50" s="48"/>
      <c r="AN50" s="46">
        <v>1</v>
      </c>
      <c r="AO50" s="48"/>
    </row>
    <row r="51" spans="1:41" ht="38.25" x14ac:dyDescent="0.25">
      <c r="A51" s="30">
        <v>47</v>
      </c>
      <c r="B51" s="31" t="s">
        <v>34</v>
      </c>
      <c r="C51" s="32" t="str">
        <f t="shared" si="6"/>
        <v/>
      </c>
      <c r="D51" s="33">
        <f t="shared" si="7"/>
        <v>1</v>
      </c>
      <c r="E51" s="34" t="str">
        <f t="shared" si="8"/>
        <v/>
      </c>
      <c r="F51" s="35" t="str">
        <f t="shared" si="9"/>
        <v/>
      </c>
      <c r="G51" s="36" t="s">
        <v>57</v>
      </c>
      <c r="H51" s="36" t="s">
        <v>56</v>
      </c>
      <c r="I51" s="37" t="s">
        <v>108</v>
      </c>
      <c r="J51" s="38" t="s">
        <v>879</v>
      </c>
      <c r="K51" s="39"/>
      <c r="L51" s="39" t="s">
        <v>880</v>
      </c>
      <c r="M51" s="40" t="s">
        <v>882</v>
      </c>
      <c r="N51" s="207"/>
      <c r="O51" s="33" t="s">
        <v>28</v>
      </c>
      <c r="P51" s="33"/>
      <c r="Q51" s="34"/>
      <c r="R51" s="34"/>
      <c r="S51" s="34"/>
      <c r="T51" s="34"/>
      <c r="U51" s="35"/>
      <c r="V51" s="35"/>
      <c r="W51" s="41"/>
      <c r="X51" s="42" t="s">
        <v>31</v>
      </c>
      <c r="Y51" s="39"/>
      <c r="Z51" s="39"/>
      <c r="AA51" s="39"/>
      <c r="AB51" s="43"/>
      <c r="AC51" s="44" t="s">
        <v>1142</v>
      </c>
      <c r="AD51" s="45"/>
      <c r="AE51" s="45"/>
      <c r="AF51" s="43"/>
      <c r="AG51" s="42" t="str">
        <f t="shared" si="5"/>
        <v>1. Nog geen kennis beschikbaar, volledige kennisleemte</v>
      </c>
      <c r="AH51" s="46" t="s">
        <v>50</v>
      </c>
      <c r="AI51" s="47" t="s">
        <v>50</v>
      </c>
      <c r="AJ51" s="47"/>
      <c r="AK51" s="47" t="s">
        <v>50</v>
      </c>
      <c r="AL51" s="47" t="s">
        <v>50</v>
      </c>
      <c r="AM51" s="48"/>
      <c r="AN51" s="46">
        <v>1</v>
      </c>
      <c r="AO51" s="48"/>
    </row>
    <row r="52" spans="1:41" ht="38.25" x14ac:dyDescent="0.25">
      <c r="A52" s="30">
        <v>48</v>
      </c>
      <c r="B52" s="31" t="s">
        <v>34</v>
      </c>
      <c r="C52" s="32" t="str">
        <f t="shared" si="6"/>
        <v/>
      </c>
      <c r="D52" s="33">
        <f t="shared" si="7"/>
        <v>1</v>
      </c>
      <c r="E52" s="34" t="str">
        <f t="shared" si="8"/>
        <v/>
      </c>
      <c r="F52" s="35" t="str">
        <f t="shared" si="9"/>
        <v/>
      </c>
      <c r="G52" s="36" t="s">
        <v>30</v>
      </c>
      <c r="H52" s="36" t="s">
        <v>29</v>
      </c>
      <c r="I52" s="37" t="s">
        <v>150</v>
      </c>
      <c r="J52" s="38" t="s">
        <v>879</v>
      </c>
      <c r="K52" s="39"/>
      <c r="L52" s="39" t="s">
        <v>880</v>
      </c>
      <c r="M52" s="40" t="s">
        <v>882</v>
      </c>
      <c r="N52" s="207"/>
      <c r="O52" s="33" t="s">
        <v>28</v>
      </c>
      <c r="P52" s="33"/>
      <c r="Q52" s="34"/>
      <c r="R52" s="34"/>
      <c r="S52" s="34"/>
      <c r="T52" s="34"/>
      <c r="U52" s="35"/>
      <c r="V52" s="35"/>
      <c r="W52" s="41"/>
      <c r="X52" s="42" t="s">
        <v>31</v>
      </c>
      <c r="Y52" s="39"/>
      <c r="Z52" s="39"/>
      <c r="AA52" s="39"/>
      <c r="AB52" s="43"/>
      <c r="AC52" s="44"/>
      <c r="AD52" s="45"/>
      <c r="AE52" s="45"/>
      <c r="AF52" s="43"/>
      <c r="AG52" s="42" t="str">
        <f t="shared" si="5"/>
        <v>1. Nog geen kennis beschikbaar, volledige kennisleemte</v>
      </c>
      <c r="AH52" s="46" t="s">
        <v>32</v>
      </c>
      <c r="AI52" s="47" t="s">
        <v>32</v>
      </c>
      <c r="AJ52" s="47"/>
      <c r="AK52" s="47" t="s">
        <v>32</v>
      </c>
      <c r="AL52" s="47" t="s">
        <v>32</v>
      </c>
      <c r="AM52" s="48"/>
      <c r="AN52" s="46"/>
      <c r="AO52" s="48"/>
    </row>
    <row r="53" spans="1:41" ht="89.25" x14ac:dyDescent="0.25">
      <c r="A53" s="30">
        <v>49</v>
      </c>
      <c r="B53" s="31" t="s">
        <v>25</v>
      </c>
      <c r="C53" s="32" t="str">
        <f t="shared" si="6"/>
        <v/>
      </c>
      <c r="D53" s="33">
        <f t="shared" si="7"/>
        <v>1</v>
      </c>
      <c r="E53" s="34">
        <f t="shared" si="8"/>
        <v>1</v>
      </c>
      <c r="F53" s="35" t="str">
        <f t="shared" si="9"/>
        <v/>
      </c>
      <c r="G53" s="36" t="s">
        <v>30</v>
      </c>
      <c r="H53" s="36" t="s">
        <v>29</v>
      </c>
      <c r="I53" s="37" t="s">
        <v>81</v>
      </c>
      <c r="J53" s="38" t="s">
        <v>879</v>
      </c>
      <c r="K53" s="39"/>
      <c r="L53" s="39" t="s">
        <v>880</v>
      </c>
      <c r="M53" s="40" t="s">
        <v>882</v>
      </c>
      <c r="N53" s="207"/>
      <c r="O53" s="33" t="s">
        <v>28</v>
      </c>
      <c r="P53" s="33"/>
      <c r="Q53" s="34"/>
      <c r="R53" s="34"/>
      <c r="S53" s="34"/>
      <c r="T53" s="34" t="s">
        <v>28</v>
      </c>
      <c r="U53" s="35"/>
      <c r="V53" s="35"/>
      <c r="W53" s="41"/>
      <c r="X53" s="42" t="s">
        <v>31</v>
      </c>
      <c r="Y53" s="39"/>
      <c r="Z53" s="39"/>
      <c r="AA53" s="39"/>
      <c r="AB53" s="43"/>
      <c r="AC53" s="44"/>
      <c r="AD53" s="45"/>
      <c r="AE53" s="45"/>
      <c r="AF53" s="43"/>
      <c r="AG53" s="42" t="str">
        <f t="shared" si="5"/>
        <v>1. Nog geen kennis beschikbaar, volledige kennisleemte</v>
      </c>
      <c r="AH53" s="46" t="s">
        <v>32</v>
      </c>
      <c r="AI53" s="47">
        <v>2</v>
      </c>
      <c r="AJ53" s="47"/>
      <c r="AK53" s="47" t="s">
        <v>32</v>
      </c>
      <c r="AL53" s="47">
        <v>2</v>
      </c>
      <c r="AM53" s="48"/>
      <c r="AN53" s="46">
        <v>3</v>
      </c>
      <c r="AO53" s="48"/>
    </row>
    <row r="54" spans="1:41" ht="99.95" customHeight="1" x14ac:dyDescent="0.25">
      <c r="A54" s="30">
        <v>50</v>
      </c>
      <c r="B54" s="31" t="s">
        <v>34</v>
      </c>
      <c r="C54" s="32" t="str">
        <f t="shared" si="6"/>
        <v/>
      </c>
      <c r="D54" s="33">
        <f t="shared" si="7"/>
        <v>1</v>
      </c>
      <c r="E54" s="34" t="str">
        <f t="shared" si="8"/>
        <v/>
      </c>
      <c r="F54" s="35" t="str">
        <f t="shared" si="9"/>
        <v/>
      </c>
      <c r="G54" s="36" t="s">
        <v>53</v>
      </c>
      <c r="H54" s="36" t="s">
        <v>29</v>
      </c>
      <c r="I54" s="37" t="s">
        <v>121</v>
      </c>
      <c r="J54" s="38" t="s">
        <v>879</v>
      </c>
      <c r="K54" s="39"/>
      <c r="L54" s="39" t="s">
        <v>880</v>
      </c>
      <c r="M54" s="40" t="s">
        <v>882</v>
      </c>
      <c r="N54" s="207"/>
      <c r="O54" s="33" t="s">
        <v>28</v>
      </c>
      <c r="P54" s="33"/>
      <c r="Q54" s="34"/>
      <c r="R54" s="34"/>
      <c r="S54" s="34"/>
      <c r="T54" s="34"/>
      <c r="U54" s="35"/>
      <c r="V54" s="35"/>
      <c r="W54" s="41"/>
      <c r="X54" s="42" t="s">
        <v>31</v>
      </c>
      <c r="Y54" s="39"/>
      <c r="Z54" s="39"/>
      <c r="AA54" s="39"/>
      <c r="AB54" s="43"/>
      <c r="AC54" s="44"/>
      <c r="AD54" s="45"/>
      <c r="AE54" s="45"/>
      <c r="AF54" s="43"/>
      <c r="AG54" s="42" t="str">
        <f t="shared" si="5"/>
        <v>1. Nog geen kennis beschikbaar, volledige kennisleemte</v>
      </c>
      <c r="AH54" s="46" t="s">
        <v>50</v>
      </c>
      <c r="AI54" s="47" t="s">
        <v>50</v>
      </c>
      <c r="AJ54" s="47"/>
      <c r="AK54" s="47" t="s">
        <v>50</v>
      </c>
      <c r="AL54" s="47" t="s">
        <v>50</v>
      </c>
      <c r="AM54" s="48"/>
      <c r="AN54" s="46"/>
      <c r="AO54" s="48"/>
    </row>
    <row r="55" spans="1:41" ht="99.95" customHeight="1" x14ac:dyDescent="0.25">
      <c r="A55" s="30">
        <v>51</v>
      </c>
      <c r="B55" s="31" t="s">
        <v>25</v>
      </c>
      <c r="C55" s="32" t="str">
        <f t="shared" si="6"/>
        <v/>
      </c>
      <c r="D55" s="33">
        <f t="shared" si="7"/>
        <v>1</v>
      </c>
      <c r="E55" s="34">
        <f t="shared" si="8"/>
        <v>1</v>
      </c>
      <c r="F55" s="35" t="str">
        <f t="shared" si="9"/>
        <v/>
      </c>
      <c r="G55" s="36" t="s">
        <v>30</v>
      </c>
      <c r="H55" s="36" t="s">
        <v>38</v>
      </c>
      <c r="I55" s="37" t="s">
        <v>160</v>
      </c>
      <c r="J55" s="38" t="s">
        <v>879</v>
      </c>
      <c r="K55" s="39"/>
      <c r="L55" s="39" t="s">
        <v>880</v>
      </c>
      <c r="M55" s="40" t="s">
        <v>882</v>
      </c>
      <c r="N55" s="207"/>
      <c r="O55" s="33" t="s">
        <v>28</v>
      </c>
      <c r="P55" s="33"/>
      <c r="Q55" s="34"/>
      <c r="R55" s="34"/>
      <c r="S55" s="34"/>
      <c r="T55" s="34" t="s">
        <v>28</v>
      </c>
      <c r="U55" s="35"/>
      <c r="V55" s="35"/>
      <c r="W55" s="41"/>
      <c r="X55" s="42" t="s">
        <v>54</v>
      </c>
      <c r="Y55" s="39" t="s">
        <v>1384</v>
      </c>
      <c r="Z55" s="49" t="s">
        <v>1034</v>
      </c>
      <c r="AA55" s="39"/>
      <c r="AB55" s="43"/>
      <c r="AC55" s="44"/>
      <c r="AD55" s="45"/>
      <c r="AE55" s="45"/>
      <c r="AF55" s="43"/>
      <c r="AG55" s="42" t="str">
        <f t="shared" si="5"/>
        <v>3. Onderzoek naar verricht / kennisleemte is gedeeltelijk ingevuld</v>
      </c>
      <c r="AH55" s="46">
        <v>2</v>
      </c>
      <c r="AI55" s="47">
        <v>2</v>
      </c>
      <c r="AJ55" s="47"/>
      <c r="AK55" s="47">
        <v>2</v>
      </c>
      <c r="AL55" s="47">
        <v>2</v>
      </c>
      <c r="AM55" s="48"/>
      <c r="AN55" s="46"/>
      <c r="AO55" s="48"/>
    </row>
    <row r="56" spans="1:41" ht="38.25" x14ac:dyDescent="0.25">
      <c r="A56" s="30">
        <v>52</v>
      </c>
      <c r="B56" s="31" t="s">
        <v>34</v>
      </c>
      <c r="C56" s="32" t="str">
        <f t="shared" si="6"/>
        <v/>
      </c>
      <c r="D56" s="33">
        <f t="shared" si="7"/>
        <v>1</v>
      </c>
      <c r="E56" s="34" t="str">
        <f t="shared" si="8"/>
        <v/>
      </c>
      <c r="F56" s="35" t="str">
        <f t="shared" si="9"/>
        <v/>
      </c>
      <c r="G56" s="36" t="s">
        <v>45</v>
      </c>
      <c r="H56" s="36" t="s">
        <v>29</v>
      </c>
      <c r="I56" s="37" t="s">
        <v>143</v>
      </c>
      <c r="J56" s="38" t="s">
        <v>879</v>
      </c>
      <c r="K56" s="39"/>
      <c r="L56" s="39" t="s">
        <v>880</v>
      </c>
      <c r="M56" s="40" t="s">
        <v>882</v>
      </c>
      <c r="N56" s="207"/>
      <c r="O56" s="33" t="s">
        <v>28</v>
      </c>
      <c r="P56" s="33" t="s">
        <v>28</v>
      </c>
      <c r="Q56" s="34"/>
      <c r="R56" s="34"/>
      <c r="S56" s="34"/>
      <c r="T56" s="34"/>
      <c r="U56" s="35"/>
      <c r="V56" s="35"/>
      <c r="W56" s="41"/>
      <c r="X56" s="42" t="s">
        <v>31</v>
      </c>
      <c r="Y56" s="39"/>
      <c r="Z56" s="39"/>
      <c r="AA56" s="39"/>
      <c r="AB56" s="43"/>
      <c r="AC56" s="44"/>
      <c r="AD56" s="45"/>
      <c r="AE56" s="45"/>
      <c r="AF56" s="43"/>
      <c r="AG56" s="42" t="str">
        <f t="shared" si="5"/>
        <v>1. Nog geen kennis beschikbaar, volledige kennisleemte</v>
      </c>
      <c r="AH56" s="46" t="s">
        <v>50</v>
      </c>
      <c r="AI56" s="47" t="s">
        <v>50</v>
      </c>
      <c r="AJ56" s="47"/>
      <c r="AK56" s="47" t="s">
        <v>50</v>
      </c>
      <c r="AL56" s="47"/>
      <c r="AM56" s="48"/>
      <c r="AN56" s="46"/>
      <c r="AO56" s="48"/>
    </row>
    <row r="57" spans="1:41" ht="38.25" x14ac:dyDescent="0.25">
      <c r="A57" s="30">
        <v>53</v>
      </c>
      <c r="B57" s="31" t="s">
        <v>25</v>
      </c>
      <c r="C57" s="32" t="str">
        <f t="shared" si="6"/>
        <v/>
      </c>
      <c r="D57" s="33">
        <f t="shared" si="7"/>
        <v>1</v>
      </c>
      <c r="E57" s="34" t="str">
        <f t="shared" si="8"/>
        <v/>
      </c>
      <c r="F57" s="35" t="str">
        <f t="shared" si="9"/>
        <v/>
      </c>
      <c r="G57" s="36" t="s">
        <v>30</v>
      </c>
      <c r="H57" s="36" t="s">
        <v>63</v>
      </c>
      <c r="I57" s="37" t="s">
        <v>161</v>
      </c>
      <c r="J57" s="38" t="s">
        <v>879</v>
      </c>
      <c r="K57" s="39"/>
      <c r="L57" s="39" t="s">
        <v>880</v>
      </c>
      <c r="M57" s="40" t="s">
        <v>882</v>
      </c>
      <c r="N57" s="207"/>
      <c r="O57" s="33" t="s">
        <v>28</v>
      </c>
      <c r="P57" s="33"/>
      <c r="Q57" s="34"/>
      <c r="R57" s="34"/>
      <c r="S57" s="34"/>
      <c r="T57" s="34"/>
      <c r="U57" s="35"/>
      <c r="V57" s="35"/>
      <c r="W57" s="41"/>
      <c r="X57" s="42" t="s">
        <v>31</v>
      </c>
      <c r="Y57" s="39"/>
      <c r="Z57" s="39"/>
      <c r="AA57" s="39"/>
      <c r="AB57" s="43"/>
      <c r="AC57" s="44"/>
      <c r="AD57" s="45"/>
      <c r="AE57" s="45"/>
      <c r="AF57" s="43"/>
      <c r="AG57" s="42" t="str">
        <f t="shared" si="5"/>
        <v>1. Nog geen kennis beschikbaar, volledige kennisleemte</v>
      </c>
      <c r="AH57" s="46">
        <v>2</v>
      </c>
      <c r="AI57" s="47">
        <v>2</v>
      </c>
      <c r="AJ57" s="47"/>
      <c r="AK57" s="47">
        <v>2</v>
      </c>
      <c r="AL57" s="47">
        <v>2</v>
      </c>
      <c r="AM57" s="48"/>
      <c r="AN57" s="46"/>
      <c r="AO57" s="48"/>
    </row>
    <row r="58" spans="1:41" ht="38.25" x14ac:dyDescent="0.25">
      <c r="A58" s="30">
        <v>54</v>
      </c>
      <c r="B58" s="31" t="s">
        <v>39</v>
      </c>
      <c r="C58" s="32" t="str">
        <f t="shared" si="6"/>
        <v/>
      </c>
      <c r="D58" s="33">
        <f t="shared" si="7"/>
        <v>1</v>
      </c>
      <c r="E58" s="34" t="str">
        <f t="shared" si="8"/>
        <v/>
      </c>
      <c r="F58" s="35" t="str">
        <f t="shared" si="9"/>
        <v/>
      </c>
      <c r="G58" s="36" t="s">
        <v>30</v>
      </c>
      <c r="H58" s="36" t="s">
        <v>38</v>
      </c>
      <c r="I58" s="37" t="s">
        <v>220</v>
      </c>
      <c r="J58" s="38" t="s">
        <v>879</v>
      </c>
      <c r="K58" s="39"/>
      <c r="L58" s="39" t="s">
        <v>880</v>
      </c>
      <c r="M58" s="40" t="s">
        <v>882</v>
      </c>
      <c r="N58" s="207"/>
      <c r="O58" s="33" t="s">
        <v>28</v>
      </c>
      <c r="P58" s="33"/>
      <c r="Q58" s="34"/>
      <c r="R58" s="34"/>
      <c r="S58" s="34"/>
      <c r="T58" s="34"/>
      <c r="U58" s="35"/>
      <c r="V58" s="35"/>
      <c r="W58" s="41"/>
      <c r="X58" s="42" t="s">
        <v>31</v>
      </c>
      <c r="Y58" s="39"/>
      <c r="Z58" s="39"/>
      <c r="AA58" s="39"/>
      <c r="AB58" s="43"/>
      <c r="AC58" s="44"/>
      <c r="AD58" s="45"/>
      <c r="AE58" s="45"/>
      <c r="AF58" s="43"/>
      <c r="AG58" s="42" t="str">
        <f t="shared" si="5"/>
        <v>1. Nog geen kennis beschikbaar, volledige kennisleemte</v>
      </c>
      <c r="AH58" s="46">
        <v>2</v>
      </c>
      <c r="AI58" s="47"/>
      <c r="AJ58" s="47"/>
      <c r="AK58" s="47">
        <v>2</v>
      </c>
      <c r="AL58" s="47"/>
      <c r="AM58" s="48"/>
      <c r="AN58" s="46"/>
      <c r="AO58" s="48"/>
    </row>
    <row r="59" spans="1:41" ht="38.25" x14ac:dyDescent="0.25">
      <c r="A59" s="30">
        <v>55</v>
      </c>
      <c r="B59" s="31" t="s">
        <v>39</v>
      </c>
      <c r="C59" s="32" t="str">
        <f t="shared" si="6"/>
        <v/>
      </c>
      <c r="D59" s="33">
        <f t="shared" si="7"/>
        <v>1</v>
      </c>
      <c r="E59" s="34" t="str">
        <f t="shared" si="8"/>
        <v/>
      </c>
      <c r="F59" s="35" t="str">
        <f t="shared" si="9"/>
        <v/>
      </c>
      <c r="G59" s="36" t="s">
        <v>30</v>
      </c>
      <c r="H59" s="36" t="s">
        <v>56</v>
      </c>
      <c r="I59" s="37" t="s">
        <v>172</v>
      </c>
      <c r="J59" s="38" t="s">
        <v>879</v>
      </c>
      <c r="K59" s="39"/>
      <c r="L59" s="39" t="s">
        <v>880</v>
      </c>
      <c r="M59" s="40" t="s">
        <v>882</v>
      </c>
      <c r="N59" s="207"/>
      <c r="O59" s="33" t="s">
        <v>28</v>
      </c>
      <c r="P59" s="33"/>
      <c r="Q59" s="34"/>
      <c r="R59" s="34"/>
      <c r="S59" s="34"/>
      <c r="T59" s="34"/>
      <c r="U59" s="35"/>
      <c r="V59" s="35"/>
      <c r="W59" s="41"/>
      <c r="X59" s="42" t="s">
        <v>31</v>
      </c>
      <c r="Y59" s="39"/>
      <c r="Z59" s="39"/>
      <c r="AA59" s="39"/>
      <c r="AB59" s="43"/>
      <c r="AC59" s="44"/>
      <c r="AD59" s="45"/>
      <c r="AE59" s="45"/>
      <c r="AF59" s="43"/>
      <c r="AG59" s="42" t="str">
        <f t="shared" si="5"/>
        <v>1. Nog geen kennis beschikbaar, volledige kennisleemte</v>
      </c>
      <c r="AH59" s="46"/>
      <c r="AI59" s="47">
        <v>2</v>
      </c>
      <c r="AJ59" s="47"/>
      <c r="AK59" s="47"/>
      <c r="AL59" s="47"/>
      <c r="AM59" s="48"/>
      <c r="AN59" s="46"/>
      <c r="AO59" s="48"/>
    </row>
    <row r="60" spans="1:41" ht="76.5" x14ac:dyDescent="0.25">
      <c r="A60" s="30">
        <v>56</v>
      </c>
      <c r="B60" s="31" t="s">
        <v>34</v>
      </c>
      <c r="C60" s="32">
        <f t="shared" si="6"/>
        <v>1</v>
      </c>
      <c r="D60" s="33">
        <f t="shared" si="7"/>
        <v>1</v>
      </c>
      <c r="E60" s="34" t="str">
        <f t="shared" si="8"/>
        <v/>
      </c>
      <c r="F60" s="35" t="str">
        <f t="shared" si="9"/>
        <v/>
      </c>
      <c r="G60" s="36" t="s">
        <v>45</v>
      </c>
      <c r="H60" s="36" t="s">
        <v>117</v>
      </c>
      <c r="I60" s="37" t="s">
        <v>116</v>
      </c>
      <c r="J60" s="38" t="s">
        <v>885</v>
      </c>
      <c r="K60" s="39"/>
      <c r="L60" s="39" t="s">
        <v>884</v>
      </c>
      <c r="M60" s="40" t="s">
        <v>62</v>
      </c>
      <c r="N60" s="207" t="s">
        <v>28</v>
      </c>
      <c r="O60" s="33" t="s">
        <v>28</v>
      </c>
      <c r="P60" s="33" t="s">
        <v>28</v>
      </c>
      <c r="Q60" s="34"/>
      <c r="R60" s="34"/>
      <c r="S60" s="34"/>
      <c r="T60" s="34"/>
      <c r="U60" s="35"/>
      <c r="V60" s="35"/>
      <c r="W60" s="41"/>
      <c r="X60" s="42" t="s">
        <v>1383</v>
      </c>
      <c r="Y60" s="39"/>
      <c r="Z60" s="49" t="s">
        <v>888</v>
      </c>
      <c r="AA60" s="39" t="s">
        <v>862</v>
      </c>
      <c r="AB60" s="43"/>
      <c r="AC60" s="44" t="s">
        <v>929</v>
      </c>
      <c r="AD60" s="45" t="s">
        <v>889</v>
      </c>
      <c r="AE60" s="45" t="s">
        <v>890</v>
      </c>
      <c r="AF60" s="43"/>
      <c r="AG60" s="42" t="str">
        <f t="shared" si="5"/>
        <v>2. Kennisleemte wordt ingevuld in lopend of aankomend programma</v>
      </c>
      <c r="AH60" s="46" t="s">
        <v>50</v>
      </c>
      <c r="AI60" s="47" t="s">
        <v>50</v>
      </c>
      <c r="AJ60" s="47" t="s">
        <v>50</v>
      </c>
      <c r="AK60" s="47" t="s">
        <v>50</v>
      </c>
      <c r="AL60" s="47" t="s">
        <v>50</v>
      </c>
      <c r="AM60" s="48"/>
      <c r="AN60" s="46"/>
      <c r="AO60" s="48"/>
    </row>
    <row r="61" spans="1:41" ht="99.95" customHeight="1" x14ac:dyDescent="0.25">
      <c r="A61" s="30">
        <v>57</v>
      </c>
      <c r="B61" s="31" t="s">
        <v>34</v>
      </c>
      <c r="C61" s="32">
        <f t="shared" si="6"/>
        <v>1</v>
      </c>
      <c r="D61" s="33">
        <f t="shared" si="7"/>
        <v>1</v>
      </c>
      <c r="E61" s="34" t="str">
        <f t="shared" si="8"/>
        <v/>
      </c>
      <c r="F61" s="35" t="str">
        <f t="shared" si="9"/>
        <v/>
      </c>
      <c r="G61" s="36" t="s">
        <v>45</v>
      </c>
      <c r="H61" s="36" t="s">
        <v>29</v>
      </c>
      <c r="I61" s="37" t="s">
        <v>76</v>
      </c>
      <c r="J61" s="38" t="s">
        <v>874</v>
      </c>
      <c r="K61" s="39"/>
      <c r="L61" s="39" t="s">
        <v>884</v>
      </c>
      <c r="M61" s="40" t="s">
        <v>62</v>
      </c>
      <c r="N61" s="207" t="s">
        <v>28</v>
      </c>
      <c r="O61" s="33"/>
      <c r="P61" s="33" t="s">
        <v>28</v>
      </c>
      <c r="Q61" s="34"/>
      <c r="R61" s="34"/>
      <c r="S61" s="34"/>
      <c r="T61" s="34"/>
      <c r="U61" s="35"/>
      <c r="V61" s="35"/>
      <c r="W61" s="41"/>
      <c r="X61" s="42" t="s">
        <v>1383</v>
      </c>
      <c r="Y61" s="39"/>
      <c r="Z61" s="49" t="s">
        <v>888</v>
      </c>
      <c r="AA61" s="39" t="s">
        <v>862</v>
      </c>
      <c r="AB61" s="43"/>
      <c r="AC61" s="44" t="s">
        <v>930</v>
      </c>
      <c r="AD61" s="45" t="s">
        <v>889</v>
      </c>
      <c r="AE61" s="45" t="s">
        <v>890</v>
      </c>
      <c r="AF61" s="43"/>
      <c r="AG61" s="42" t="str">
        <f t="shared" si="5"/>
        <v>2. Kennisleemte wordt ingevuld in lopend of aankomend programma</v>
      </c>
      <c r="AH61" s="46" t="s">
        <v>50</v>
      </c>
      <c r="AI61" s="47" t="s">
        <v>50</v>
      </c>
      <c r="AJ61" s="47"/>
      <c r="AK61" s="47">
        <v>2</v>
      </c>
      <c r="AL61" s="47">
        <v>2</v>
      </c>
      <c r="AM61" s="48"/>
      <c r="AN61" s="46">
        <v>2</v>
      </c>
      <c r="AO61" s="48">
        <v>1</v>
      </c>
    </row>
    <row r="62" spans="1:41" ht="99.95" customHeight="1" x14ac:dyDescent="0.25">
      <c r="A62" s="30">
        <v>58</v>
      </c>
      <c r="B62" s="31" t="s">
        <v>34</v>
      </c>
      <c r="C62" s="32">
        <f t="shared" si="6"/>
        <v>1</v>
      </c>
      <c r="D62" s="33" t="str">
        <f t="shared" si="7"/>
        <v/>
      </c>
      <c r="E62" s="34">
        <f t="shared" si="8"/>
        <v>1</v>
      </c>
      <c r="F62" s="35" t="str">
        <f t="shared" si="9"/>
        <v/>
      </c>
      <c r="G62" s="36" t="s">
        <v>45</v>
      </c>
      <c r="H62" s="36" t="s">
        <v>63</v>
      </c>
      <c r="I62" s="37" t="s">
        <v>60</v>
      </c>
      <c r="J62" s="38" t="s">
        <v>886</v>
      </c>
      <c r="K62" s="39"/>
      <c r="L62" s="39" t="s">
        <v>884</v>
      </c>
      <c r="M62" s="40" t="s">
        <v>62</v>
      </c>
      <c r="N62" s="207" t="s">
        <v>28</v>
      </c>
      <c r="O62" s="33"/>
      <c r="P62" s="33"/>
      <c r="Q62" s="34"/>
      <c r="R62" s="34"/>
      <c r="S62" s="34"/>
      <c r="T62" s="34" t="s">
        <v>28</v>
      </c>
      <c r="U62" s="35"/>
      <c r="V62" s="35"/>
      <c r="W62" s="41"/>
      <c r="X62" s="42" t="s">
        <v>1383</v>
      </c>
      <c r="Y62" s="39" t="s">
        <v>1263</v>
      </c>
      <c r="Z62" s="49" t="s">
        <v>1035</v>
      </c>
      <c r="AA62" s="39" t="s">
        <v>862</v>
      </c>
      <c r="AB62" s="43" t="s">
        <v>1395</v>
      </c>
      <c r="AC62" s="44" t="s">
        <v>931</v>
      </c>
      <c r="AD62" s="45" t="s">
        <v>889</v>
      </c>
      <c r="AE62" s="45" t="s">
        <v>890</v>
      </c>
      <c r="AF62" s="43"/>
      <c r="AG62" s="42" t="str">
        <f t="shared" si="5"/>
        <v>2. Kennisleemte wordt ingevuld in lopend of aankomend programma</v>
      </c>
      <c r="AH62" s="46" t="s">
        <v>50</v>
      </c>
      <c r="AI62" s="47" t="s">
        <v>50</v>
      </c>
      <c r="AJ62" s="47"/>
      <c r="AK62" s="47">
        <v>2</v>
      </c>
      <c r="AL62" s="47">
        <v>2</v>
      </c>
      <c r="AM62" s="48"/>
      <c r="AN62" s="46">
        <v>5</v>
      </c>
      <c r="AO62" s="48">
        <v>1</v>
      </c>
    </row>
    <row r="63" spans="1:41" ht="99.95" customHeight="1" x14ac:dyDescent="0.25">
      <c r="A63" s="30">
        <v>59</v>
      </c>
      <c r="B63" s="31" t="s">
        <v>34</v>
      </c>
      <c r="C63" s="32">
        <f t="shared" si="6"/>
        <v>1</v>
      </c>
      <c r="D63" s="33">
        <f t="shared" si="7"/>
        <v>1</v>
      </c>
      <c r="E63" s="34">
        <f t="shared" si="8"/>
        <v>1</v>
      </c>
      <c r="F63" s="35" t="str">
        <f t="shared" si="9"/>
        <v/>
      </c>
      <c r="G63" s="36" t="s">
        <v>45</v>
      </c>
      <c r="H63" s="36" t="s">
        <v>29</v>
      </c>
      <c r="I63" s="37" t="s">
        <v>75</v>
      </c>
      <c r="J63" s="38" t="s">
        <v>887</v>
      </c>
      <c r="K63" s="39"/>
      <c r="L63" s="39" t="s">
        <v>884</v>
      </c>
      <c r="M63" s="40" t="s">
        <v>62</v>
      </c>
      <c r="N63" s="207" t="s">
        <v>28</v>
      </c>
      <c r="O63" s="33"/>
      <c r="P63" s="33" t="s">
        <v>28</v>
      </c>
      <c r="Q63" s="34"/>
      <c r="R63" s="34"/>
      <c r="S63" s="34"/>
      <c r="T63" s="34" t="s">
        <v>28</v>
      </c>
      <c r="U63" s="35"/>
      <c r="V63" s="35"/>
      <c r="W63" s="41"/>
      <c r="X63" s="42" t="s">
        <v>1261</v>
      </c>
      <c r="Y63" s="39" t="s">
        <v>1264</v>
      </c>
      <c r="Z63" s="49" t="s">
        <v>927</v>
      </c>
      <c r="AA63" s="56" t="s">
        <v>928</v>
      </c>
      <c r="AB63" s="57"/>
      <c r="AC63" s="44" t="s">
        <v>934</v>
      </c>
      <c r="AD63" s="58" t="s">
        <v>932</v>
      </c>
      <c r="AE63" s="58" t="s">
        <v>933</v>
      </c>
      <c r="AF63" s="57"/>
      <c r="AG63" s="42" t="str">
        <f t="shared" si="5"/>
        <v>4. Geen kennisleemte, vraag is of kan worden beantwoord</v>
      </c>
      <c r="AH63" s="46" t="s">
        <v>50</v>
      </c>
      <c r="AI63" s="47" t="s">
        <v>50</v>
      </c>
      <c r="AJ63" s="47"/>
      <c r="AK63" s="47">
        <v>2</v>
      </c>
      <c r="AL63" s="47">
        <v>2</v>
      </c>
      <c r="AM63" s="48"/>
      <c r="AN63" s="46">
        <v>3</v>
      </c>
      <c r="AO63" s="48">
        <v>1</v>
      </c>
    </row>
    <row r="64" spans="1:41" ht="51" x14ac:dyDescent="0.25">
      <c r="A64" s="30">
        <v>60</v>
      </c>
      <c r="B64" s="31" t="s">
        <v>25</v>
      </c>
      <c r="C64" s="32" t="str">
        <f t="shared" si="6"/>
        <v/>
      </c>
      <c r="D64" s="33" t="str">
        <f t="shared" si="7"/>
        <v/>
      </c>
      <c r="E64" s="34">
        <f t="shared" si="8"/>
        <v>1</v>
      </c>
      <c r="F64" s="35" t="str">
        <f t="shared" si="9"/>
        <v/>
      </c>
      <c r="G64" s="36" t="s">
        <v>45</v>
      </c>
      <c r="H64" s="36" t="s">
        <v>56</v>
      </c>
      <c r="I64" s="37" t="s">
        <v>128</v>
      </c>
      <c r="J64" s="38" t="s">
        <v>958</v>
      </c>
      <c r="K64" s="39"/>
      <c r="L64" s="39" t="s">
        <v>48</v>
      </c>
      <c r="M64" s="40" t="s">
        <v>49</v>
      </c>
      <c r="N64" s="207"/>
      <c r="O64" s="33"/>
      <c r="P64" s="33"/>
      <c r="Q64" s="34"/>
      <c r="R64" s="34"/>
      <c r="S64" s="34"/>
      <c r="T64" s="34" t="s">
        <v>28</v>
      </c>
      <c r="U64" s="35"/>
      <c r="V64" s="35"/>
      <c r="W64" s="41"/>
      <c r="X64" s="42" t="s">
        <v>54</v>
      </c>
      <c r="Y64" s="39" t="s">
        <v>918</v>
      </c>
      <c r="Z64" s="49" t="s">
        <v>912</v>
      </c>
      <c r="AA64" s="39" t="s">
        <v>913</v>
      </c>
      <c r="AB64" s="43"/>
      <c r="AC64" s="44"/>
      <c r="AD64" s="45"/>
      <c r="AE64" s="45"/>
      <c r="AF64" s="43"/>
      <c r="AG64" s="42" t="str">
        <f t="shared" si="5"/>
        <v>3. Onderzoek naar verricht / kennisleemte is gedeeltelijk ingevuld</v>
      </c>
      <c r="AH64" s="46" t="s">
        <v>50</v>
      </c>
      <c r="AI64" s="47" t="s">
        <v>50</v>
      </c>
      <c r="AJ64" s="47"/>
      <c r="AK64" s="47">
        <v>2</v>
      </c>
      <c r="AL64" s="47">
        <v>2</v>
      </c>
      <c r="AM64" s="48"/>
      <c r="AN64" s="46"/>
      <c r="AO64" s="48"/>
    </row>
    <row r="65" spans="1:41" ht="51" x14ac:dyDescent="0.25">
      <c r="A65" s="30">
        <v>61</v>
      </c>
      <c r="B65" s="31" t="s">
        <v>25</v>
      </c>
      <c r="C65" s="32" t="str">
        <f t="shared" si="6"/>
        <v/>
      </c>
      <c r="D65" s="33" t="str">
        <f t="shared" si="7"/>
        <v/>
      </c>
      <c r="E65" s="34">
        <f t="shared" si="8"/>
        <v>1</v>
      </c>
      <c r="F65" s="35" t="str">
        <f t="shared" si="9"/>
        <v/>
      </c>
      <c r="G65" s="36" t="s">
        <v>30</v>
      </c>
      <c r="H65" s="36" t="s">
        <v>38</v>
      </c>
      <c r="I65" s="37" t="s">
        <v>198</v>
      </c>
      <c r="J65" s="38" t="s">
        <v>958</v>
      </c>
      <c r="K65" s="39"/>
      <c r="L65" s="39" t="s">
        <v>48</v>
      </c>
      <c r="M65" s="40" t="s">
        <v>49</v>
      </c>
      <c r="N65" s="207"/>
      <c r="O65" s="33"/>
      <c r="P65" s="33"/>
      <c r="Q65" s="34"/>
      <c r="R65" s="34"/>
      <c r="S65" s="34"/>
      <c r="T65" s="34" t="s">
        <v>28</v>
      </c>
      <c r="U65" s="35"/>
      <c r="V65" s="35"/>
      <c r="W65" s="41"/>
      <c r="X65" s="42" t="s">
        <v>54</v>
      </c>
      <c r="Y65" s="39" t="s">
        <v>918</v>
      </c>
      <c r="Z65" s="49" t="s">
        <v>912</v>
      </c>
      <c r="AA65" s="39" t="s">
        <v>913</v>
      </c>
      <c r="AB65" s="43"/>
      <c r="AC65" s="44"/>
      <c r="AD65" s="45"/>
      <c r="AE65" s="45"/>
      <c r="AF65" s="43"/>
      <c r="AG65" s="42" t="str">
        <f t="shared" si="5"/>
        <v>3. Onderzoek naar verricht / kennisleemte is gedeeltelijk ingevuld</v>
      </c>
      <c r="AH65" s="46" t="s">
        <v>67</v>
      </c>
      <c r="AI65" s="47"/>
      <c r="AJ65" s="47"/>
      <c r="AK65" s="47" t="s">
        <v>199</v>
      </c>
      <c r="AL65" s="47">
        <v>2</v>
      </c>
      <c r="AM65" s="48"/>
      <c r="AN65" s="46"/>
      <c r="AO65" s="48"/>
    </row>
    <row r="66" spans="1:41" ht="51" x14ac:dyDescent="0.25">
      <c r="A66" s="30">
        <v>62</v>
      </c>
      <c r="B66" s="31" t="s">
        <v>25</v>
      </c>
      <c r="C66" s="32" t="str">
        <f t="shared" si="6"/>
        <v/>
      </c>
      <c r="D66" s="33" t="str">
        <f t="shared" si="7"/>
        <v/>
      </c>
      <c r="E66" s="34">
        <f t="shared" si="8"/>
        <v>1</v>
      </c>
      <c r="F66" s="35" t="str">
        <f t="shared" si="9"/>
        <v/>
      </c>
      <c r="G66" s="36" t="s">
        <v>30</v>
      </c>
      <c r="H66" s="36" t="s">
        <v>56</v>
      </c>
      <c r="I66" s="37" t="s">
        <v>100</v>
      </c>
      <c r="J66" s="38" t="s">
        <v>101</v>
      </c>
      <c r="K66" s="39"/>
      <c r="L66" s="39" t="s">
        <v>48</v>
      </c>
      <c r="M66" s="40" t="s">
        <v>49</v>
      </c>
      <c r="N66" s="207"/>
      <c r="O66" s="33"/>
      <c r="P66" s="33"/>
      <c r="Q66" s="34"/>
      <c r="R66" s="34"/>
      <c r="S66" s="34"/>
      <c r="T66" s="34" t="s">
        <v>28</v>
      </c>
      <c r="U66" s="35"/>
      <c r="V66" s="35"/>
      <c r="W66" s="41"/>
      <c r="X66" s="42" t="s">
        <v>54</v>
      </c>
      <c r="Y66" s="39" t="s">
        <v>916</v>
      </c>
      <c r="Z66" s="49" t="s">
        <v>917</v>
      </c>
      <c r="AA66" s="39" t="s">
        <v>913</v>
      </c>
      <c r="AB66" s="43"/>
      <c r="AC66" s="44"/>
      <c r="AD66" s="45"/>
      <c r="AE66" s="45"/>
      <c r="AF66" s="43"/>
      <c r="AG66" s="42" t="str">
        <f t="shared" si="5"/>
        <v>3. Onderzoek naar verricht / kennisleemte is gedeeltelijk ingevuld</v>
      </c>
      <c r="AH66" s="46" t="s">
        <v>50</v>
      </c>
      <c r="AI66" s="47"/>
      <c r="AJ66" s="47"/>
      <c r="AK66" s="47">
        <v>2</v>
      </c>
      <c r="AL66" s="47">
        <v>2</v>
      </c>
      <c r="AM66" s="48"/>
      <c r="AN66" s="46">
        <v>2</v>
      </c>
      <c r="AO66" s="48"/>
    </row>
    <row r="67" spans="1:41" ht="51" x14ac:dyDescent="0.25">
      <c r="A67" s="30">
        <v>63</v>
      </c>
      <c r="B67" s="31" t="s">
        <v>25</v>
      </c>
      <c r="C67" s="32" t="str">
        <f t="shared" ref="C67:C98" si="10">IF(OR(N67="x"),1,"")</f>
        <v/>
      </c>
      <c r="D67" s="33" t="str">
        <f t="shared" ref="D67:D98" si="11">IF(OR(O67="x",P67="x"),1,"")</f>
        <v/>
      </c>
      <c r="E67" s="34">
        <f t="shared" si="8"/>
        <v>1</v>
      </c>
      <c r="F67" s="35" t="str">
        <f t="shared" ref="F67:F98" si="12">IF(OR(U67="x", V67="x"),1,"")</f>
        <v/>
      </c>
      <c r="G67" s="36" t="s">
        <v>30</v>
      </c>
      <c r="H67" s="36" t="s">
        <v>56</v>
      </c>
      <c r="I67" s="37" t="s">
        <v>144</v>
      </c>
      <c r="J67" s="38" t="s">
        <v>101</v>
      </c>
      <c r="K67" s="39"/>
      <c r="L67" s="39" t="s">
        <v>48</v>
      </c>
      <c r="M67" s="40" t="s">
        <v>49</v>
      </c>
      <c r="N67" s="207"/>
      <c r="O67" s="33"/>
      <c r="P67" s="33"/>
      <c r="Q67" s="34"/>
      <c r="R67" s="34"/>
      <c r="S67" s="34"/>
      <c r="T67" s="34" t="s">
        <v>28</v>
      </c>
      <c r="U67" s="35"/>
      <c r="V67" s="35"/>
      <c r="W67" s="41"/>
      <c r="X67" s="42" t="s">
        <v>54</v>
      </c>
      <c r="Y67" s="39" t="s">
        <v>916</v>
      </c>
      <c r="Z67" s="49" t="s">
        <v>917</v>
      </c>
      <c r="AA67" s="39" t="s">
        <v>913</v>
      </c>
      <c r="AB67" s="43"/>
      <c r="AC67" s="44"/>
      <c r="AD67" s="45"/>
      <c r="AE67" s="45"/>
      <c r="AF67" s="43"/>
      <c r="AG67" s="42" t="str">
        <f t="shared" si="5"/>
        <v>3. Onderzoek naar verricht / kennisleemte is gedeeltelijk ingevuld</v>
      </c>
      <c r="AH67" s="46"/>
      <c r="AI67" s="47" t="s">
        <v>50</v>
      </c>
      <c r="AJ67" s="47"/>
      <c r="AK67" s="47" t="s">
        <v>32</v>
      </c>
      <c r="AL67" s="47"/>
      <c r="AM67" s="48"/>
      <c r="AN67" s="46"/>
      <c r="AO67" s="48"/>
    </row>
    <row r="68" spans="1:41" ht="51" x14ac:dyDescent="0.25">
      <c r="A68" s="30">
        <v>64</v>
      </c>
      <c r="B68" s="31" t="s">
        <v>25</v>
      </c>
      <c r="C68" s="32" t="str">
        <f t="shared" si="10"/>
        <v/>
      </c>
      <c r="D68" s="33" t="str">
        <f t="shared" si="11"/>
        <v/>
      </c>
      <c r="E68" s="34">
        <f t="shared" si="8"/>
        <v>1</v>
      </c>
      <c r="F68" s="35" t="str">
        <f t="shared" si="12"/>
        <v/>
      </c>
      <c r="G68" s="36" t="s">
        <v>30</v>
      </c>
      <c r="H68" s="36" t="s">
        <v>56</v>
      </c>
      <c r="I68" s="37" t="s">
        <v>200</v>
      </c>
      <c r="J68" s="38" t="s">
        <v>101</v>
      </c>
      <c r="K68" s="39"/>
      <c r="L68" s="39" t="s">
        <v>48</v>
      </c>
      <c r="M68" s="40" t="s">
        <v>49</v>
      </c>
      <c r="N68" s="207"/>
      <c r="O68" s="33"/>
      <c r="P68" s="33"/>
      <c r="Q68" s="34"/>
      <c r="R68" s="34"/>
      <c r="S68" s="34"/>
      <c r="T68" s="34" t="s">
        <v>28</v>
      </c>
      <c r="U68" s="35"/>
      <c r="V68" s="35"/>
      <c r="W68" s="41"/>
      <c r="X68" s="42" t="s">
        <v>54</v>
      </c>
      <c r="Y68" s="39" t="s">
        <v>916</v>
      </c>
      <c r="Z68" s="49" t="s">
        <v>917</v>
      </c>
      <c r="AA68" s="39" t="s">
        <v>913</v>
      </c>
      <c r="AB68" s="43"/>
      <c r="AC68" s="44"/>
      <c r="AD68" s="45"/>
      <c r="AE68" s="45"/>
      <c r="AF68" s="43"/>
      <c r="AG68" s="42" t="str">
        <f t="shared" si="5"/>
        <v>3. Onderzoek naar verricht / kennisleemte is gedeeltelijk ingevuld</v>
      </c>
      <c r="AH68" s="46" t="s">
        <v>67</v>
      </c>
      <c r="AI68" s="47"/>
      <c r="AJ68" s="47"/>
      <c r="AK68" s="47">
        <v>2</v>
      </c>
      <c r="AL68" s="47">
        <v>2</v>
      </c>
      <c r="AM68" s="48"/>
      <c r="AN68" s="46"/>
      <c r="AO68" s="48"/>
    </row>
    <row r="69" spans="1:41" ht="89.25" x14ac:dyDescent="0.25">
      <c r="A69" s="30">
        <v>65</v>
      </c>
      <c r="B69" s="31" t="s">
        <v>25</v>
      </c>
      <c r="C69" s="32" t="str">
        <f t="shared" si="10"/>
        <v/>
      </c>
      <c r="D69" s="33" t="str">
        <f t="shared" si="11"/>
        <v/>
      </c>
      <c r="E69" s="34">
        <f t="shared" ref="E69:E100" si="13">IF(OR(Q69="x",R69="x",S69="x",T69="x"),1,"")</f>
        <v>1</v>
      </c>
      <c r="F69" s="35" t="str">
        <f t="shared" si="12"/>
        <v/>
      </c>
      <c r="G69" s="36" t="s">
        <v>30</v>
      </c>
      <c r="H69" s="36" t="s">
        <v>56</v>
      </c>
      <c r="I69" s="37" t="s">
        <v>201</v>
      </c>
      <c r="J69" s="38" t="s">
        <v>101</v>
      </c>
      <c r="K69" s="39"/>
      <c r="L69" s="39" t="s">
        <v>48</v>
      </c>
      <c r="M69" s="40" t="s">
        <v>49</v>
      </c>
      <c r="N69" s="207"/>
      <c r="O69" s="33"/>
      <c r="P69" s="33"/>
      <c r="Q69" s="34"/>
      <c r="R69" s="34"/>
      <c r="S69" s="34"/>
      <c r="T69" s="34" t="s">
        <v>28</v>
      </c>
      <c r="U69" s="35"/>
      <c r="V69" s="35"/>
      <c r="W69" s="41"/>
      <c r="X69" s="42" t="s">
        <v>54</v>
      </c>
      <c r="Y69" s="39" t="s">
        <v>1036</v>
      </c>
      <c r="Z69" s="49" t="s">
        <v>917</v>
      </c>
      <c r="AA69" s="39" t="s">
        <v>913</v>
      </c>
      <c r="AB69" s="43"/>
      <c r="AC69" s="44"/>
      <c r="AD69" s="45"/>
      <c r="AE69" s="45"/>
      <c r="AF69" s="43"/>
      <c r="AG69" s="42" t="str">
        <f t="shared" si="5"/>
        <v>3. Onderzoek naar verricht / kennisleemte is gedeeltelijk ingevuld</v>
      </c>
      <c r="AH69" s="46" t="s">
        <v>67</v>
      </c>
      <c r="AI69" s="47"/>
      <c r="AJ69" s="47"/>
      <c r="AK69" s="47">
        <v>2</v>
      </c>
      <c r="AL69" s="47">
        <v>2</v>
      </c>
      <c r="AM69" s="48"/>
      <c r="AN69" s="46"/>
      <c r="AO69" s="48"/>
    </row>
    <row r="70" spans="1:41" ht="51" x14ac:dyDescent="0.25">
      <c r="A70" s="30">
        <v>66</v>
      </c>
      <c r="B70" s="31" t="s">
        <v>25</v>
      </c>
      <c r="C70" s="32" t="str">
        <f t="shared" si="10"/>
        <v/>
      </c>
      <c r="D70" s="33" t="str">
        <f t="shared" si="11"/>
        <v/>
      </c>
      <c r="E70" s="34">
        <f t="shared" si="13"/>
        <v>1</v>
      </c>
      <c r="F70" s="35" t="str">
        <f t="shared" si="12"/>
        <v/>
      </c>
      <c r="G70" s="36" t="s">
        <v>57</v>
      </c>
      <c r="H70" s="36" t="s">
        <v>56</v>
      </c>
      <c r="I70" s="37" t="s">
        <v>202</v>
      </c>
      <c r="J70" s="38" t="s">
        <v>101</v>
      </c>
      <c r="K70" s="39"/>
      <c r="L70" s="39" t="s">
        <v>48</v>
      </c>
      <c r="M70" s="40" t="s">
        <v>49</v>
      </c>
      <c r="N70" s="207"/>
      <c r="O70" s="33"/>
      <c r="P70" s="33"/>
      <c r="Q70" s="34"/>
      <c r="R70" s="34"/>
      <c r="S70" s="34"/>
      <c r="T70" s="34" t="s">
        <v>28</v>
      </c>
      <c r="U70" s="35"/>
      <c r="V70" s="35"/>
      <c r="W70" s="41"/>
      <c r="X70" s="42" t="s">
        <v>54</v>
      </c>
      <c r="Y70" s="39" t="s">
        <v>916</v>
      </c>
      <c r="Z70" s="49" t="s">
        <v>917</v>
      </c>
      <c r="AA70" s="39" t="s">
        <v>913</v>
      </c>
      <c r="AB70" s="43"/>
      <c r="AC70" s="44"/>
      <c r="AD70" s="45"/>
      <c r="AE70" s="45"/>
      <c r="AF70" s="43"/>
      <c r="AG70" s="42" t="str">
        <f t="shared" si="5"/>
        <v>3. Onderzoek naar verricht / kennisleemte is gedeeltelijk ingevuld</v>
      </c>
      <c r="AH70" s="46" t="s">
        <v>67</v>
      </c>
      <c r="AI70" s="47"/>
      <c r="AJ70" s="47"/>
      <c r="AK70" s="47">
        <v>2</v>
      </c>
      <c r="AL70" s="47">
        <v>2</v>
      </c>
      <c r="AM70" s="48"/>
      <c r="AN70" s="46"/>
      <c r="AO70" s="48"/>
    </row>
    <row r="71" spans="1:41" ht="76.5" x14ac:dyDescent="0.25">
      <c r="A71" s="30">
        <v>67</v>
      </c>
      <c r="B71" s="31" t="s">
        <v>34</v>
      </c>
      <c r="C71" s="32" t="str">
        <f t="shared" si="10"/>
        <v/>
      </c>
      <c r="D71" s="33">
        <f t="shared" si="11"/>
        <v>1</v>
      </c>
      <c r="E71" s="34">
        <f t="shared" si="13"/>
        <v>1</v>
      </c>
      <c r="F71" s="35" t="str">
        <f t="shared" si="12"/>
        <v/>
      </c>
      <c r="G71" s="36" t="s">
        <v>45</v>
      </c>
      <c r="H71" s="36" t="s">
        <v>38</v>
      </c>
      <c r="I71" s="37" t="s">
        <v>145</v>
      </c>
      <c r="J71" s="38" t="s">
        <v>131</v>
      </c>
      <c r="K71" s="39"/>
      <c r="L71" s="39" t="s">
        <v>48</v>
      </c>
      <c r="M71" s="40" t="s">
        <v>49</v>
      </c>
      <c r="N71" s="207"/>
      <c r="O71" s="33" t="s">
        <v>28</v>
      </c>
      <c r="P71" s="33"/>
      <c r="Q71" s="34"/>
      <c r="R71" s="34"/>
      <c r="S71" s="34"/>
      <c r="T71" s="34" t="s">
        <v>28</v>
      </c>
      <c r="U71" s="35"/>
      <c r="V71" s="35"/>
      <c r="W71" s="41"/>
      <c r="X71" s="42" t="s">
        <v>1261</v>
      </c>
      <c r="Y71" s="39" t="s">
        <v>898</v>
      </c>
      <c r="Z71" s="49" t="s">
        <v>1128</v>
      </c>
      <c r="AA71" s="39" t="s">
        <v>897</v>
      </c>
      <c r="AB71" s="43"/>
      <c r="AC71" s="44" t="s">
        <v>899</v>
      </c>
      <c r="AD71" s="58" t="s">
        <v>900</v>
      </c>
      <c r="AE71" s="58" t="s">
        <v>901</v>
      </c>
      <c r="AF71" s="43"/>
      <c r="AG71" s="42" t="str">
        <f t="shared" si="5"/>
        <v>4. Geen kennisleemte, vraag is of kan worden beantwoord</v>
      </c>
      <c r="AH71" s="46" t="s">
        <v>50</v>
      </c>
      <c r="AI71" s="47" t="s">
        <v>50</v>
      </c>
      <c r="AJ71" s="47"/>
      <c r="AK71" s="47">
        <v>2</v>
      </c>
      <c r="AL71" s="47"/>
      <c r="AM71" s="48"/>
      <c r="AN71" s="46"/>
      <c r="AO71" s="48"/>
    </row>
    <row r="72" spans="1:41" ht="89.25" x14ac:dyDescent="0.25">
      <c r="A72" s="30">
        <v>68</v>
      </c>
      <c r="B72" s="31" t="s">
        <v>34</v>
      </c>
      <c r="C72" s="32" t="str">
        <f t="shared" si="10"/>
        <v/>
      </c>
      <c r="D72" s="33">
        <f t="shared" si="11"/>
        <v>1</v>
      </c>
      <c r="E72" s="34">
        <f t="shared" si="13"/>
        <v>1</v>
      </c>
      <c r="F72" s="35" t="str">
        <f t="shared" si="12"/>
        <v/>
      </c>
      <c r="G72" s="36" t="s">
        <v>45</v>
      </c>
      <c r="H72" s="36" t="s">
        <v>38</v>
      </c>
      <c r="I72" s="37" t="s">
        <v>130</v>
      </c>
      <c r="J72" s="38" t="s">
        <v>131</v>
      </c>
      <c r="K72" s="39"/>
      <c r="L72" s="39" t="s">
        <v>48</v>
      </c>
      <c r="M72" s="40" t="s">
        <v>49</v>
      </c>
      <c r="N72" s="207"/>
      <c r="O72" s="33" t="s">
        <v>28</v>
      </c>
      <c r="P72" s="33"/>
      <c r="Q72" s="34"/>
      <c r="R72" s="34"/>
      <c r="S72" s="34"/>
      <c r="T72" s="34" t="s">
        <v>28</v>
      </c>
      <c r="U72" s="35"/>
      <c r="V72" s="35"/>
      <c r="W72" s="41"/>
      <c r="X72" s="42" t="s">
        <v>1260</v>
      </c>
      <c r="Y72" s="39" t="s">
        <v>1129</v>
      </c>
      <c r="Z72" s="49" t="s">
        <v>903</v>
      </c>
      <c r="AA72" s="39" t="s">
        <v>897</v>
      </c>
      <c r="AB72" s="43"/>
      <c r="AC72" s="44" t="s">
        <v>904</v>
      </c>
      <c r="AD72" s="58" t="s">
        <v>905</v>
      </c>
      <c r="AE72" s="58" t="s">
        <v>906</v>
      </c>
      <c r="AF72" s="43"/>
      <c r="AG72" s="42" t="str">
        <f t="shared" si="5"/>
        <v>3. Onderzoek naar verricht / kennisleemte is gedeeltelijk ingevuld</v>
      </c>
      <c r="AH72" s="46" t="s">
        <v>50</v>
      </c>
      <c r="AI72" s="47" t="s">
        <v>50</v>
      </c>
      <c r="AJ72" s="47"/>
      <c r="AK72" s="47">
        <v>2</v>
      </c>
      <c r="AL72" s="47">
        <v>2</v>
      </c>
      <c r="AM72" s="48"/>
      <c r="AN72" s="46"/>
      <c r="AO72" s="48"/>
    </row>
    <row r="73" spans="1:41" ht="76.5" x14ac:dyDescent="0.25">
      <c r="A73" s="30">
        <v>69</v>
      </c>
      <c r="B73" s="31" t="s">
        <v>34</v>
      </c>
      <c r="C73" s="32" t="str">
        <f t="shared" si="10"/>
        <v/>
      </c>
      <c r="D73" s="33">
        <f t="shared" si="11"/>
        <v>1</v>
      </c>
      <c r="E73" s="34">
        <f t="shared" si="13"/>
        <v>1</v>
      </c>
      <c r="F73" s="35" t="str">
        <f t="shared" si="12"/>
        <v/>
      </c>
      <c r="G73" s="36" t="s">
        <v>45</v>
      </c>
      <c r="H73" s="36" t="s">
        <v>56</v>
      </c>
      <c r="I73" s="37" t="s">
        <v>146</v>
      </c>
      <c r="J73" s="38" t="s">
        <v>131</v>
      </c>
      <c r="K73" s="39"/>
      <c r="L73" s="39" t="s">
        <v>48</v>
      </c>
      <c r="M73" s="40" t="s">
        <v>49</v>
      </c>
      <c r="N73" s="207"/>
      <c r="O73" s="33" t="s">
        <v>28</v>
      </c>
      <c r="P73" s="33"/>
      <c r="Q73" s="34"/>
      <c r="R73" s="34"/>
      <c r="S73" s="34"/>
      <c r="T73" s="34" t="s">
        <v>28</v>
      </c>
      <c r="U73" s="35"/>
      <c r="V73" s="35"/>
      <c r="W73" s="41"/>
      <c r="X73" s="42" t="s">
        <v>1261</v>
      </c>
      <c r="Y73" s="39" t="s">
        <v>898</v>
      </c>
      <c r="Z73" s="49" t="s">
        <v>1128</v>
      </c>
      <c r="AA73" s="39" t="s">
        <v>897</v>
      </c>
      <c r="AB73" s="43"/>
      <c r="AC73" s="44" t="s">
        <v>899</v>
      </c>
      <c r="AD73" s="58" t="s">
        <v>900</v>
      </c>
      <c r="AE73" s="58" t="s">
        <v>901</v>
      </c>
      <c r="AF73" s="43"/>
      <c r="AG73" s="42" t="str">
        <f t="shared" si="5"/>
        <v>4. Geen kennisleemte, vraag is of kan worden beantwoord</v>
      </c>
      <c r="AH73" s="46" t="s">
        <v>50</v>
      </c>
      <c r="AI73" s="47" t="s">
        <v>50</v>
      </c>
      <c r="AJ73" s="47"/>
      <c r="AK73" s="47">
        <v>2</v>
      </c>
      <c r="AL73" s="47"/>
      <c r="AM73" s="48"/>
      <c r="AN73" s="46"/>
      <c r="AO73" s="48"/>
    </row>
    <row r="74" spans="1:41" ht="76.5" x14ac:dyDescent="0.25">
      <c r="A74" s="30">
        <v>70</v>
      </c>
      <c r="B74" s="31" t="s">
        <v>34</v>
      </c>
      <c r="C74" s="32" t="str">
        <f t="shared" si="10"/>
        <v/>
      </c>
      <c r="D74" s="33">
        <f t="shared" si="11"/>
        <v>1</v>
      </c>
      <c r="E74" s="34">
        <f t="shared" si="13"/>
        <v>1</v>
      </c>
      <c r="F74" s="35" t="str">
        <f t="shared" si="12"/>
        <v/>
      </c>
      <c r="G74" s="36" t="s">
        <v>45</v>
      </c>
      <c r="H74" s="36" t="s">
        <v>29</v>
      </c>
      <c r="I74" s="37" t="s">
        <v>147</v>
      </c>
      <c r="J74" s="38" t="s">
        <v>131</v>
      </c>
      <c r="K74" s="39"/>
      <c r="L74" s="39" t="s">
        <v>48</v>
      </c>
      <c r="M74" s="40" t="s">
        <v>49</v>
      </c>
      <c r="N74" s="207"/>
      <c r="O74" s="33" t="s">
        <v>28</v>
      </c>
      <c r="P74" s="33"/>
      <c r="Q74" s="34"/>
      <c r="R74" s="34"/>
      <c r="S74" s="34"/>
      <c r="T74" s="34" t="s">
        <v>28</v>
      </c>
      <c r="U74" s="35"/>
      <c r="V74" s="35"/>
      <c r="W74" s="41"/>
      <c r="X74" s="42" t="s">
        <v>46</v>
      </c>
      <c r="Y74" s="39" t="s">
        <v>902</v>
      </c>
      <c r="Z74" s="49" t="s">
        <v>903</v>
      </c>
      <c r="AA74" s="39" t="s">
        <v>897</v>
      </c>
      <c r="AB74" s="43"/>
      <c r="AC74" s="44" t="s">
        <v>904</v>
      </c>
      <c r="AD74" s="58" t="s">
        <v>905</v>
      </c>
      <c r="AE74" s="58" t="s">
        <v>906</v>
      </c>
      <c r="AF74" s="43"/>
      <c r="AG74" s="42" t="str">
        <f t="shared" si="5"/>
        <v>3. Onderzoek naar verricht / kennisleemte is gedeeltelijk ingevuld</v>
      </c>
      <c r="AH74" s="46" t="s">
        <v>50</v>
      </c>
      <c r="AI74" s="47" t="s">
        <v>50</v>
      </c>
      <c r="AJ74" s="47"/>
      <c r="AK74" s="47">
        <v>2</v>
      </c>
      <c r="AL74" s="47"/>
      <c r="AM74" s="48"/>
      <c r="AN74" s="46"/>
      <c r="AO74" s="48"/>
    </row>
    <row r="75" spans="1:41" ht="63.75" x14ac:dyDescent="0.25">
      <c r="A75" s="30">
        <v>71</v>
      </c>
      <c r="B75" s="31" t="s">
        <v>69</v>
      </c>
      <c r="C75" s="32" t="str">
        <f t="shared" si="10"/>
        <v/>
      </c>
      <c r="D75" s="33">
        <f t="shared" si="11"/>
        <v>1</v>
      </c>
      <c r="E75" s="34">
        <f t="shared" si="13"/>
        <v>1</v>
      </c>
      <c r="F75" s="35">
        <f t="shared" si="12"/>
        <v>1</v>
      </c>
      <c r="G75" s="36" t="s">
        <v>45</v>
      </c>
      <c r="H75" s="36" t="s">
        <v>56</v>
      </c>
      <c r="I75" s="37" t="s">
        <v>114</v>
      </c>
      <c r="J75" s="38" t="s">
        <v>115</v>
      </c>
      <c r="K75" s="39"/>
      <c r="L75" s="39" t="s">
        <v>48</v>
      </c>
      <c r="M75" s="40" t="s">
        <v>49</v>
      </c>
      <c r="N75" s="207"/>
      <c r="O75" s="33" t="s">
        <v>28</v>
      </c>
      <c r="P75" s="33"/>
      <c r="Q75" s="34"/>
      <c r="R75" s="34"/>
      <c r="S75" s="34"/>
      <c r="T75" s="34" t="s">
        <v>28</v>
      </c>
      <c r="U75" s="35" t="s">
        <v>28</v>
      </c>
      <c r="V75" s="35"/>
      <c r="W75" s="41"/>
      <c r="X75" s="42" t="s">
        <v>1260</v>
      </c>
      <c r="Y75" s="39" t="s">
        <v>1265</v>
      </c>
      <c r="Z75" s="39"/>
      <c r="AA75" s="39"/>
      <c r="AB75" s="43"/>
      <c r="AC75" s="44"/>
      <c r="AD75" s="45"/>
      <c r="AE75" s="45"/>
      <c r="AF75" s="43"/>
      <c r="AG75" s="42" t="str">
        <f t="shared" si="5"/>
        <v>3. Onderzoek naar verricht / kennisleemte is gedeeltelijk ingevuld</v>
      </c>
      <c r="AH75" s="46"/>
      <c r="AI75" s="47"/>
      <c r="AJ75" s="47"/>
      <c r="AK75" s="47" t="s">
        <v>50</v>
      </c>
      <c r="AL75" s="47"/>
      <c r="AM75" s="48"/>
      <c r="AN75" s="46">
        <v>1</v>
      </c>
      <c r="AO75" s="48"/>
    </row>
    <row r="76" spans="1:41" ht="51" x14ac:dyDescent="0.25">
      <c r="A76" s="30">
        <v>72</v>
      </c>
      <c r="B76" s="31" t="s">
        <v>69</v>
      </c>
      <c r="C76" s="32" t="str">
        <f t="shared" si="10"/>
        <v/>
      </c>
      <c r="D76" s="33">
        <f t="shared" si="11"/>
        <v>1</v>
      </c>
      <c r="E76" s="34">
        <f t="shared" si="13"/>
        <v>1</v>
      </c>
      <c r="F76" s="35">
        <f t="shared" si="12"/>
        <v>1</v>
      </c>
      <c r="G76" s="36" t="s">
        <v>45</v>
      </c>
      <c r="H76" s="36" t="s">
        <v>117</v>
      </c>
      <c r="I76" s="37" t="s">
        <v>189</v>
      </c>
      <c r="J76" s="38" t="s">
        <v>115</v>
      </c>
      <c r="K76" s="39"/>
      <c r="L76" s="39" t="s">
        <v>48</v>
      </c>
      <c r="M76" s="40" t="s">
        <v>49</v>
      </c>
      <c r="N76" s="207"/>
      <c r="O76" s="33" t="s">
        <v>28</v>
      </c>
      <c r="P76" s="33"/>
      <c r="Q76" s="34"/>
      <c r="R76" s="34"/>
      <c r="S76" s="34"/>
      <c r="T76" s="34" t="s">
        <v>28</v>
      </c>
      <c r="U76" s="35" t="s">
        <v>28</v>
      </c>
      <c r="V76" s="35"/>
      <c r="W76" s="41"/>
      <c r="X76" s="42" t="s">
        <v>54</v>
      </c>
      <c r="Y76" s="39"/>
      <c r="Z76" s="39"/>
      <c r="AA76" s="39"/>
      <c r="AB76" s="43"/>
      <c r="AC76" s="44"/>
      <c r="AD76" s="45"/>
      <c r="AE76" s="45"/>
      <c r="AF76" s="43"/>
      <c r="AG76" s="42" t="str">
        <f t="shared" si="5"/>
        <v>3. Onderzoek naar verricht / kennisleemte is gedeeltelijk ingevuld</v>
      </c>
      <c r="AH76" s="46"/>
      <c r="AI76" s="47"/>
      <c r="AJ76" s="47"/>
      <c r="AK76" s="47" t="s">
        <v>50</v>
      </c>
      <c r="AL76" s="47" t="s">
        <v>50</v>
      </c>
      <c r="AM76" s="48"/>
      <c r="AN76" s="46"/>
      <c r="AO76" s="48"/>
    </row>
    <row r="77" spans="1:41" ht="51" x14ac:dyDescent="0.25">
      <c r="A77" s="30">
        <v>73</v>
      </c>
      <c r="B77" s="31" t="s">
        <v>34</v>
      </c>
      <c r="C77" s="32" t="str">
        <f t="shared" si="10"/>
        <v/>
      </c>
      <c r="D77" s="33" t="str">
        <f t="shared" si="11"/>
        <v/>
      </c>
      <c r="E77" s="34">
        <f t="shared" si="13"/>
        <v>1</v>
      </c>
      <c r="F77" s="35" t="str">
        <f t="shared" si="12"/>
        <v/>
      </c>
      <c r="G77" s="36" t="s">
        <v>45</v>
      </c>
      <c r="H77" s="36" t="s">
        <v>63</v>
      </c>
      <c r="I77" s="37" t="s">
        <v>203</v>
      </c>
      <c r="J77" s="38" t="s">
        <v>115</v>
      </c>
      <c r="K77" s="39"/>
      <c r="L77" s="39" t="s">
        <v>48</v>
      </c>
      <c r="M77" s="40" t="s">
        <v>49</v>
      </c>
      <c r="N77" s="207"/>
      <c r="O77" s="33"/>
      <c r="P77" s="33"/>
      <c r="Q77" s="34"/>
      <c r="R77" s="34"/>
      <c r="S77" s="34"/>
      <c r="T77" s="34" t="s">
        <v>28</v>
      </c>
      <c r="U77" s="35"/>
      <c r="V77" s="35"/>
      <c r="W77" s="41"/>
      <c r="X77" s="42" t="s">
        <v>54</v>
      </c>
      <c r="Y77" s="39"/>
      <c r="Z77" s="39"/>
      <c r="AA77" s="39"/>
      <c r="AB77" s="43"/>
      <c r="AC77" s="44" t="s">
        <v>1143</v>
      </c>
      <c r="AD77" s="45"/>
      <c r="AE77" s="45"/>
      <c r="AF77" s="43"/>
      <c r="AG77" s="42" t="str">
        <f t="shared" si="5"/>
        <v>3. Onderzoek naar verricht / kennisleemte is gedeeltelijk ingevuld</v>
      </c>
      <c r="AH77" s="46"/>
      <c r="AI77" s="47"/>
      <c r="AJ77" s="47"/>
      <c r="AK77" s="47">
        <v>2</v>
      </c>
      <c r="AL77" s="47">
        <v>2</v>
      </c>
      <c r="AM77" s="48"/>
      <c r="AN77" s="46"/>
      <c r="AO77" s="48"/>
    </row>
    <row r="78" spans="1:41" ht="51" x14ac:dyDescent="0.25">
      <c r="A78" s="30">
        <v>74</v>
      </c>
      <c r="B78" s="31" t="s">
        <v>39</v>
      </c>
      <c r="C78" s="32" t="str">
        <f t="shared" si="10"/>
        <v/>
      </c>
      <c r="D78" s="33">
        <f t="shared" si="11"/>
        <v>1</v>
      </c>
      <c r="E78" s="34">
        <f t="shared" si="13"/>
        <v>1</v>
      </c>
      <c r="F78" s="35" t="str">
        <f t="shared" si="12"/>
        <v/>
      </c>
      <c r="G78" s="36" t="s">
        <v>53</v>
      </c>
      <c r="H78" s="36" t="s">
        <v>56</v>
      </c>
      <c r="I78" s="37" t="s">
        <v>221</v>
      </c>
      <c r="J78" s="38" t="s">
        <v>59</v>
      </c>
      <c r="K78" s="39"/>
      <c r="L78" s="39" t="s">
        <v>48</v>
      </c>
      <c r="M78" s="40" t="s">
        <v>49</v>
      </c>
      <c r="N78" s="207"/>
      <c r="O78" s="33" t="s">
        <v>28</v>
      </c>
      <c r="P78" s="33"/>
      <c r="Q78" s="34"/>
      <c r="R78" s="34"/>
      <c r="S78" s="34"/>
      <c r="T78" s="34" t="s">
        <v>28</v>
      </c>
      <c r="U78" s="35"/>
      <c r="V78" s="35"/>
      <c r="W78" s="41"/>
      <c r="X78" s="42" t="s">
        <v>46</v>
      </c>
      <c r="Y78" s="39" t="s">
        <v>1130</v>
      </c>
      <c r="Z78" s="49" t="s">
        <v>1037</v>
      </c>
      <c r="AA78" s="39"/>
      <c r="AB78" s="43"/>
      <c r="AC78" s="44"/>
      <c r="AD78" s="45"/>
      <c r="AE78" s="45"/>
      <c r="AF78" s="43"/>
      <c r="AG78" s="42" t="str">
        <f t="shared" si="5"/>
        <v>3. Onderzoek naar verricht / kennisleemte is gedeeltelijk ingevuld</v>
      </c>
      <c r="AH78" s="46">
        <v>2</v>
      </c>
      <c r="AI78" s="47"/>
      <c r="AJ78" s="47"/>
      <c r="AK78" s="47">
        <v>2</v>
      </c>
      <c r="AL78" s="47"/>
      <c r="AM78" s="48"/>
      <c r="AN78" s="46"/>
      <c r="AO78" s="48"/>
    </row>
    <row r="79" spans="1:41" ht="63.75" x14ac:dyDescent="0.25">
      <c r="A79" s="30">
        <v>75</v>
      </c>
      <c r="B79" s="31" t="s">
        <v>39</v>
      </c>
      <c r="C79" s="32" t="str">
        <f t="shared" si="10"/>
        <v/>
      </c>
      <c r="D79" s="33">
        <f t="shared" si="11"/>
        <v>1</v>
      </c>
      <c r="E79" s="34">
        <f t="shared" si="13"/>
        <v>1</v>
      </c>
      <c r="F79" s="35" t="str">
        <f t="shared" si="12"/>
        <v/>
      </c>
      <c r="G79" s="36" t="s">
        <v>53</v>
      </c>
      <c r="H79" s="36" t="s">
        <v>56</v>
      </c>
      <c r="I79" s="37" t="s">
        <v>132</v>
      </c>
      <c r="J79" s="38" t="s">
        <v>59</v>
      </c>
      <c r="K79" s="39"/>
      <c r="L79" s="39" t="s">
        <v>48</v>
      </c>
      <c r="M79" s="40" t="s">
        <v>49</v>
      </c>
      <c r="N79" s="207"/>
      <c r="O79" s="33" t="s">
        <v>28</v>
      </c>
      <c r="P79" s="33"/>
      <c r="Q79" s="34"/>
      <c r="R79" s="34"/>
      <c r="S79" s="34"/>
      <c r="T79" s="34" t="s">
        <v>28</v>
      </c>
      <c r="U79" s="35"/>
      <c r="V79" s="35"/>
      <c r="W79" s="41"/>
      <c r="X79" s="42" t="s">
        <v>1260</v>
      </c>
      <c r="Y79" s="39"/>
      <c r="Z79" s="39"/>
      <c r="AA79" s="39"/>
      <c r="AB79" s="43"/>
      <c r="AC79" s="44"/>
      <c r="AD79" s="45"/>
      <c r="AE79" s="45"/>
      <c r="AF79" s="43"/>
      <c r="AG79" s="42" t="str">
        <f t="shared" si="5"/>
        <v>3. Onderzoek naar verricht / kennisleemte is gedeeltelijk ingevuld</v>
      </c>
      <c r="AH79" s="46">
        <v>2</v>
      </c>
      <c r="AI79" s="47" t="s">
        <v>50</v>
      </c>
      <c r="AJ79" s="47"/>
      <c r="AK79" s="47"/>
      <c r="AL79" s="47">
        <v>2</v>
      </c>
      <c r="AM79" s="48"/>
      <c r="AN79" s="46"/>
      <c r="AO79" s="48"/>
    </row>
    <row r="80" spans="1:41" ht="38.25" x14ac:dyDescent="0.25">
      <c r="A80" s="30">
        <v>76</v>
      </c>
      <c r="B80" s="31" t="s">
        <v>39</v>
      </c>
      <c r="C80" s="32" t="str">
        <f t="shared" si="10"/>
        <v/>
      </c>
      <c r="D80" s="33">
        <f t="shared" si="11"/>
        <v>1</v>
      </c>
      <c r="E80" s="34">
        <f t="shared" si="13"/>
        <v>1</v>
      </c>
      <c r="F80" s="35" t="str">
        <f t="shared" si="12"/>
        <v/>
      </c>
      <c r="G80" s="36" t="s">
        <v>57</v>
      </c>
      <c r="H80" s="36" t="s">
        <v>56</v>
      </c>
      <c r="I80" s="37" t="s">
        <v>222</v>
      </c>
      <c r="J80" s="38" t="s">
        <v>59</v>
      </c>
      <c r="K80" s="39"/>
      <c r="L80" s="39" t="s">
        <v>48</v>
      </c>
      <c r="M80" s="40" t="s">
        <v>49</v>
      </c>
      <c r="N80" s="207"/>
      <c r="O80" s="33" t="s">
        <v>28</v>
      </c>
      <c r="P80" s="33"/>
      <c r="Q80" s="34"/>
      <c r="R80" s="34"/>
      <c r="S80" s="34"/>
      <c r="T80" s="34" t="s">
        <v>28</v>
      </c>
      <c r="U80" s="35"/>
      <c r="V80" s="35"/>
      <c r="W80" s="41"/>
      <c r="X80" s="42" t="s">
        <v>31</v>
      </c>
      <c r="Y80" s="39"/>
      <c r="Z80" s="39"/>
      <c r="AA80" s="39"/>
      <c r="AB80" s="43"/>
      <c r="AC80" s="44"/>
      <c r="AD80" s="45"/>
      <c r="AE80" s="45"/>
      <c r="AF80" s="43"/>
      <c r="AG80" s="42" t="str">
        <f t="shared" si="5"/>
        <v>1. Nog geen kennis beschikbaar, volledige kennisleemte</v>
      </c>
      <c r="AH80" s="46">
        <v>2</v>
      </c>
      <c r="AI80" s="47"/>
      <c r="AJ80" s="47"/>
      <c r="AK80" s="47">
        <v>2</v>
      </c>
      <c r="AL80" s="47"/>
      <c r="AM80" s="48"/>
      <c r="AN80" s="46"/>
      <c r="AO80" s="48"/>
    </row>
    <row r="81" spans="1:41" ht="63.75" x14ac:dyDescent="0.25">
      <c r="A81" s="30">
        <v>77</v>
      </c>
      <c r="B81" s="31" t="s">
        <v>39</v>
      </c>
      <c r="C81" s="32" t="str">
        <f t="shared" si="10"/>
        <v/>
      </c>
      <c r="D81" s="33">
        <f t="shared" si="11"/>
        <v>1</v>
      </c>
      <c r="E81" s="34">
        <f t="shared" si="13"/>
        <v>1</v>
      </c>
      <c r="F81" s="35" t="str">
        <f t="shared" si="12"/>
        <v/>
      </c>
      <c r="G81" s="36" t="s">
        <v>57</v>
      </c>
      <c r="H81" s="36" t="s">
        <v>56</v>
      </c>
      <c r="I81" s="37" t="s">
        <v>173</v>
      </c>
      <c r="J81" s="38" t="s">
        <v>59</v>
      </c>
      <c r="K81" s="39"/>
      <c r="L81" s="39" t="s">
        <v>48</v>
      </c>
      <c r="M81" s="40" t="s">
        <v>49</v>
      </c>
      <c r="N81" s="207"/>
      <c r="O81" s="33" t="s">
        <v>28</v>
      </c>
      <c r="P81" s="33"/>
      <c r="Q81" s="34"/>
      <c r="R81" s="34"/>
      <c r="S81" s="34"/>
      <c r="T81" s="34" t="s">
        <v>28</v>
      </c>
      <c r="U81" s="35"/>
      <c r="V81" s="35"/>
      <c r="W81" s="41"/>
      <c r="X81" s="42" t="s">
        <v>1260</v>
      </c>
      <c r="Y81" s="39"/>
      <c r="Z81" s="39"/>
      <c r="AA81" s="39"/>
      <c r="AB81" s="43"/>
      <c r="AC81" s="44"/>
      <c r="AD81" s="45"/>
      <c r="AE81" s="45"/>
      <c r="AF81" s="43"/>
      <c r="AG81" s="42" t="str">
        <f t="shared" si="5"/>
        <v>3. Onderzoek naar verricht / kennisleemte is gedeeltelijk ingevuld</v>
      </c>
      <c r="AH81" s="46">
        <v>2</v>
      </c>
      <c r="AI81" s="47">
        <v>2</v>
      </c>
      <c r="AJ81" s="47"/>
      <c r="AK81" s="47"/>
      <c r="AL81" s="47"/>
      <c r="AM81" s="48"/>
      <c r="AN81" s="46"/>
      <c r="AO81" s="48"/>
    </row>
    <row r="82" spans="1:41" ht="51" x14ac:dyDescent="0.25">
      <c r="A82" s="30">
        <v>78</v>
      </c>
      <c r="B82" s="31" t="s">
        <v>39</v>
      </c>
      <c r="C82" s="32" t="str">
        <f t="shared" si="10"/>
        <v/>
      </c>
      <c r="D82" s="33">
        <f t="shared" si="11"/>
        <v>1</v>
      </c>
      <c r="E82" s="34">
        <f t="shared" si="13"/>
        <v>1</v>
      </c>
      <c r="F82" s="35" t="str">
        <f t="shared" si="12"/>
        <v/>
      </c>
      <c r="G82" s="36" t="s">
        <v>57</v>
      </c>
      <c r="H82" s="36" t="s">
        <v>56</v>
      </c>
      <c r="I82" s="37" t="s">
        <v>1257</v>
      </c>
      <c r="J82" s="38" t="s">
        <v>59</v>
      </c>
      <c r="K82" s="39"/>
      <c r="L82" s="39" t="s">
        <v>48</v>
      </c>
      <c r="M82" s="40" t="s">
        <v>49</v>
      </c>
      <c r="N82" s="207"/>
      <c r="O82" s="33" t="s">
        <v>28</v>
      </c>
      <c r="P82" s="33"/>
      <c r="Q82" s="34"/>
      <c r="R82" s="34"/>
      <c r="S82" s="34"/>
      <c r="T82" s="34" t="s">
        <v>28</v>
      </c>
      <c r="U82" s="35"/>
      <c r="V82" s="35"/>
      <c r="W82" s="41"/>
      <c r="X82" s="42" t="s">
        <v>46</v>
      </c>
      <c r="Y82" s="39"/>
      <c r="Z82" s="49" t="s">
        <v>1038</v>
      </c>
      <c r="AA82" s="39"/>
      <c r="AB82" s="43"/>
      <c r="AC82" s="44"/>
      <c r="AD82" s="45"/>
      <c r="AE82" s="45"/>
      <c r="AF82" s="43"/>
      <c r="AG82" s="42" t="str">
        <f t="shared" si="5"/>
        <v>3. Onderzoek naar verricht / kennisleemte is gedeeltelijk ingevuld</v>
      </c>
      <c r="AH82" s="46"/>
      <c r="AI82" s="47">
        <v>2</v>
      </c>
      <c r="AJ82" s="47"/>
      <c r="AK82" s="47" t="s">
        <v>174</v>
      </c>
      <c r="AL82" s="47"/>
      <c r="AM82" s="48"/>
      <c r="AN82" s="46"/>
      <c r="AO82" s="48"/>
    </row>
    <row r="83" spans="1:41" ht="89.25" x14ac:dyDescent="0.25">
      <c r="A83" s="30">
        <v>79</v>
      </c>
      <c r="B83" s="31" t="s">
        <v>39</v>
      </c>
      <c r="C83" s="32" t="str">
        <f t="shared" si="10"/>
        <v/>
      </c>
      <c r="D83" s="33">
        <f t="shared" si="11"/>
        <v>1</v>
      </c>
      <c r="E83" s="34">
        <f t="shared" si="13"/>
        <v>1</v>
      </c>
      <c r="F83" s="35" t="str">
        <f t="shared" si="12"/>
        <v/>
      </c>
      <c r="G83" s="36" t="s">
        <v>45</v>
      </c>
      <c r="H83" s="36" t="s">
        <v>29</v>
      </c>
      <c r="I83" s="37" t="s">
        <v>58</v>
      </c>
      <c r="J83" s="38" t="s">
        <v>59</v>
      </c>
      <c r="K83" s="39"/>
      <c r="L83" s="39" t="s">
        <v>48</v>
      </c>
      <c r="M83" s="40" t="s">
        <v>49</v>
      </c>
      <c r="N83" s="207"/>
      <c r="O83" s="33" t="s">
        <v>28</v>
      </c>
      <c r="P83" s="33"/>
      <c r="Q83" s="34"/>
      <c r="R83" s="34"/>
      <c r="S83" s="34"/>
      <c r="T83" s="34" t="s">
        <v>28</v>
      </c>
      <c r="U83" s="35"/>
      <c r="V83" s="35"/>
      <c r="W83" s="41"/>
      <c r="X83" s="42" t="s">
        <v>46</v>
      </c>
      <c r="Y83" s="39" t="s">
        <v>1361</v>
      </c>
      <c r="Z83" s="39"/>
      <c r="AA83" s="39"/>
      <c r="AB83" s="43"/>
      <c r="AC83" s="44" t="s">
        <v>1144</v>
      </c>
      <c r="AD83" s="45"/>
      <c r="AE83" s="45"/>
      <c r="AF83" s="43"/>
      <c r="AG83" s="42" t="str">
        <f t="shared" si="5"/>
        <v>3. Onderzoek naar verricht / kennisleemte is gedeeltelijk ingevuld</v>
      </c>
      <c r="AH83" s="46">
        <v>2</v>
      </c>
      <c r="AI83" s="47">
        <v>2</v>
      </c>
      <c r="AJ83" s="47"/>
      <c r="AK83" s="47"/>
      <c r="AL83" s="47">
        <v>2</v>
      </c>
      <c r="AM83" s="48"/>
      <c r="AN83" s="46">
        <v>6</v>
      </c>
      <c r="AO83" s="48">
        <v>1</v>
      </c>
    </row>
    <row r="84" spans="1:41" ht="99.95" customHeight="1" x14ac:dyDescent="0.25">
      <c r="A84" s="30">
        <v>80</v>
      </c>
      <c r="B84" s="31" t="s">
        <v>39</v>
      </c>
      <c r="C84" s="32" t="str">
        <f t="shared" si="10"/>
        <v/>
      </c>
      <c r="D84" s="33">
        <f t="shared" si="11"/>
        <v>1</v>
      </c>
      <c r="E84" s="34">
        <f t="shared" si="13"/>
        <v>1</v>
      </c>
      <c r="F84" s="35" t="str">
        <f t="shared" si="12"/>
        <v/>
      </c>
      <c r="G84" s="36" t="s">
        <v>45</v>
      </c>
      <c r="H84" s="36" t="s">
        <v>29</v>
      </c>
      <c r="I84" s="37" t="s">
        <v>1258</v>
      </c>
      <c r="J84" s="38" t="s">
        <v>59</v>
      </c>
      <c r="K84" s="39"/>
      <c r="L84" s="39" t="s">
        <v>48</v>
      </c>
      <c r="M84" s="40" t="s">
        <v>49</v>
      </c>
      <c r="N84" s="207"/>
      <c r="O84" s="33" t="s">
        <v>28</v>
      </c>
      <c r="P84" s="33"/>
      <c r="Q84" s="34"/>
      <c r="R84" s="34"/>
      <c r="S84" s="34"/>
      <c r="T84" s="34" t="s">
        <v>28</v>
      </c>
      <c r="U84" s="35"/>
      <c r="V84" s="35"/>
      <c r="W84" s="41"/>
      <c r="X84" s="42" t="s">
        <v>46</v>
      </c>
      <c r="Y84" s="39" t="s">
        <v>1266</v>
      </c>
      <c r="Z84" s="39"/>
      <c r="AA84" s="39"/>
      <c r="AB84" s="43" t="s">
        <v>1396</v>
      </c>
      <c r="AC84" s="44"/>
      <c r="AD84" s="45"/>
      <c r="AE84" s="45"/>
      <c r="AF84" s="43"/>
      <c r="AG84" s="42" t="str">
        <f t="shared" si="5"/>
        <v>3. Onderzoek naar verricht / kennisleemte is gedeeltelijk ingevuld</v>
      </c>
      <c r="AH84" s="46">
        <v>2</v>
      </c>
      <c r="AI84" s="47"/>
      <c r="AJ84" s="47"/>
      <c r="AK84" s="47"/>
      <c r="AL84" s="47">
        <v>2</v>
      </c>
      <c r="AM84" s="48"/>
      <c r="AN84" s="46">
        <v>2</v>
      </c>
      <c r="AO84" s="48"/>
    </row>
    <row r="85" spans="1:41" ht="99.95" customHeight="1" x14ac:dyDescent="0.25">
      <c r="A85" s="30">
        <v>81</v>
      </c>
      <c r="B85" s="31" t="s">
        <v>34</v>
      </c>
      <c r="C85" s="32" t="str">
        <f t="shared" si="10"/>
        <v/>
      </c>
      <c r="D85" s="33">
        <f t="shared" si="11"/>
        <v>1</v>
      </c>
      <c r="E85" s="34">
        <f t="shared" si="13"/>
        <v>1</v>
      </c>
      <c r="F85" s="35" t="str">
        <f t="shared" si="12"/>
        <v/>
      </c>
      <c r="G85" s="36" t="s">
        <v>45</v>
      </c>
      <c r="H85" s="36" t="s">
        <v>29</v>
      </c>
      <c r="I85" s="37" t="s">
        <v>80</v>
      </c>
      <c r="J85" s="38" t="s">
        <v>59</v>
      </c>
      <c r="K85" s="39"/>
      <c r="L85" s="39" t="s">
        <v>48</v>
      </c>
      <c r="M85" s="40" t="s">
        <v>49</v>
      </c>
      <c r="N85" s="207"/>
      <c r="O85" s="33" t="s">
        <v>28</v>
      </c>
      <c r="P85" s="33"/>
      <c r="Q85" s="34"/>
      <c r="R85" s="34"/>
      <c r="S85" s="34"/>
      <c r="T85" s="34" t="s">
        <v>28</v>
      </c>
      <c r="U85" s="35"/>
      <c r="V85" s="35"/>
      <c r="W85" s="41"/>
      <c r="X85" s="42" t="s">
        <v>46</v>
      </c>
      <c r="Y85" s="39" t="s">
        <v>1375</v>
      </c>
      <c r="Z85" s="49" t="s">
        <v>1040</v>
      </c>
      <c r="AA85" s="39" t="s">
        <v>897</v>
      </c>
      <c r="AB85" s="43"/>
      <c r="AC85" s="44" t="s">
        <v>904</v>
      </c>
      <c r="AD85" s="58" t="s">
        <v>905</v>
      </c>
      <c r="AE85" s="58" t="s">
        <v>906</v>
      </c>
      <c r="AF85" s="43"/>
      <c r="AG85" s="42" t="str">
        <f t="shared" ref="AG85:AG138" si="14">IF(X85="1. Niet beschikbaar, nog te ontwikkelen kennis","1. Nog geen kennis beschikbaar, volledige kennisleemte",IF(X85="2. Nauwelijks beschikbaar, wordt ontwikkeld in lopend of gepland programma","2. Kennisleemte wordt ingevuld in lopend of aankomend programma",IF(X85="3. In geringe mate en/of versnipperd beschikbaar, soms op Kennisportaal of in publicaties","3. Onderzoek naar verricht / kennisleemte is gedeeltelijk ingevuld",IF(X85="4. Gedeeltelijk beschikbaar bij kennisinstelling/adviesbureau","3. Onderzoek naar verricht / kennisleemte is gedeeltelijk ingevuld",IF(X85="5. Gedeeltelijk beschikbaar bij lokale/regionale overheid","3. Onderzoek naar verricht / kennisleemte is gedeeltelijk ingevuld",IF(X85="6. Ruim beschikbaar en aanwezig op Kennisportaal of vergelijkbare website/tool","4. Geen kennisleemte, vraag is of kan worden beantwoord"," "))))))</f>
        <v>3. Onderzoek naar verricht / kennisleemte is gedeeltelijk ingevuld</v>
      </c>
      <c r="AH85" s="46" t="s">
        <v>50</v>
      </c>
      <c r="AI85" s="47" t="s">
        <v>50</v>
      </c>
      <c r="AJ85" s="47"/>
      <c r="AK85" s="47" t="s">
        <v>50</v>
      </c>
      <c r="AL85" s="47" t="s">
        <v>50</v>
      </c>
      <c r="AM85" s="48"/>
      <c r="AN85" s="46">
        <v>4</v>
      </c>
      <c r="AO85" s="48"/>
    </row>
    <row r="86" spans="1:41" ht="51" x14ac:dyDescent="0.25">
      <c r="A86" s="30">
        <v>82</v>
      </c>
      <c r="B86" s="31" t="s">
        <v>34</v>
      </c>
      <c r="C86" s="32" t="str">
        <f t="shared" si="10"/>
        <v/>
      </c>
      <c r="D86" s="33">
        <f t="shared" si="11"/>
        <v>1</v>
      </c>
      <c r="E86" s="34">
        <f t="shared" si="13"/>
        <v>1</v>
      </c>
      <c r="F86" s="35" t="str">
        <f t="shared" si="12"/>
        <v/>
      </c>
      <c r="G86" s="36" t="s">
        <v>45</v>
      </c>
      <c r="H86" s="36" t="s">
        <v>29</v>
      </c>
      <c r="I86" s="37" t="s">
        <v>190</v>
      </c>
      <c r="J86" s="38" t="s">
        <v>59</v>
      </c>
      <c r="K86" s="39"/>
      <c r="L86" s="39" t="s">
        <v>48</v>
      </c>
      <c r="M86" s="40" t="s">
        <v>49</v>
      </c>
      <c r="N86" s="207"/>
      <c r="O86" s="33" t="s">
        <v>28</v>
      </c>
      <c r="P86" s="33"/>
      <c r="Q86" s="34"/>
      <c r="R86" s="34"/>
      <c r="S86" s="34"/>
      <c r="T86" s="34" t="s">
        <v>28</v>
      </c>
      <c r="U86" s="35"/>
      <c r="V86" s="35"/>
      <c r="W86" s="41"/>
      <c r="X86" s="42" t="s">
        <v>46</v>
      </c>
      <c r="Y86" s="39"/>
      <c r="Z86" s="39" t="s">
        <v>1131</v>
      </c>
      <c r="AA86" s="39"/>
      <c r="AB86" s="43"/>
      <c r="AC86" s="44"/>
      <c r="AD86" s="45"/>
      <c r="AE86" s="45"/>
      <c r="AF86" s="43"/>
      <c r="AG86" s="42" t="str">
        <f t="shared" si="14"/>
        <v>3. Onderzoek naar verricht / kennisleemte is gedeeltelijk ingevuld</v>
      </c>
      <c r="AH86" s="46"/>
      <c r="AI86" s="47"/>
      <c r="AJ86" s="47"/>
      <c r="AK86" s="47" t="s">
        <v>50</v>
      </c>
      <c r="AL86" s="47" t="s">
        <v>50</v>
      </c>
      <c r="AM86" s="48"/>
      <c r="AN86" s="46"/>
      <c r="AO86" s="48"/>
    </row>
    <row r="87" spans="1:41" ht="38.25" x14ac:dyDescent="0.25">
      <c r="A87" s="30">
        <v>83</v>
      </c>
      <c r="B87" s="31" t="s">
        <v>39</v>
      </c>
      <c r="C87" s="32" t="str">
        <f t="shared" si="10"/>
        <v/>
      </c>
      <c r="D87" s="33">
        <f t="shared" si="11"/>
        <v>1</v>
      </c>
      <c r="E87" s="34">
        <f t="shared" si="13"/>
        <v>1</v>
      </c>
      <c r="F87" s="35" t="str">
        <f t="shared" si="12"/>
        <v/>
      </c>
      <c r="G87" s="36" t="s">
        <v>30</v>
      </c>
      <c r="H87" s="36" t="s">
        <v>29</v>
      </c>
      <c r="I87" s="37" t="s">
        <v>223</v>
      </c>
      <c r="J87" s="38" t="s">
        <v>59</v>
      </c>
      <c r="K87" s="39"/>
      <c r="L87" s="39" t="s">
        <v>48</v>
      </c>
      <c r="M87" s="40" t="s">
        <v>49</v>
      </c>
      <c r="N87" s="207"/>
      <c r="O87" s="33" t="s">
        <v>28</v>
      </c>
      <c r="P87" s="33"/>
      <c r="Q87" s="34"/>
      <c r="R87" s="34"/>
      <c r="S87" s="34"/>
      <c r="T87" s="34" t="s">
        <v>28</v>
      </c>
      <c r="U87" s="35"/>
      <c r="V87" s="35"/>
      <c r="W87" s="41"/>
      <c r="X87" s="42" t="s">
        <v>31</v>
      </c>
      <c r="Y87" s="39"/>
      <c r="Z87" s="39"/>
      <c r="AA87" s="39"/>
      <c r="AB87" s="43"/>
      <c r="AC87" s="44"/>
      <c r="AD87" s="45"/>
      <c r="AE87" s="45"/>
      <c r="AF87" s="43"/>
      <c r="AG87" s="42" t="str">
        <f t="shared" si="14"/>
        <v>1. Nog geen kennis beschikbaar, volledige kennisleemte</v>
      </c>
      <c r="AH87" s="46" t="s">
        <v>50</v>
      </c>
      <c r="AI87" s="47"/>
      <c r="AJ87" s="47"/>
      <c r="AK87" s="47">
        <v>2</v>
      </c>
      <c r="AL87" s="47"/>
      <c r="AM87" s="48"/>
      <c r="AN87" s="46"/>
      <c r="AO87" s="48"/>
    </row>
    <row r="88" spans="1:41" ht="63.75" x14ac:dyDescent="0.25">
      <c r="A88" s="30">
        <v>84</v>
      </c>
      <c r="B88" s="31" t="s">
        <v>39</v>
      </c>
      <c r="C88" s="32" t="str">
        <f t="shared" si="10"/>
        <v/>
      </c>
      <c r="D88" s="33">
        <f t="shared" si="11"/>
        <v>1</v>
      </c>
      <c r="E88" s="34">
        <f t="shared" si="13"/>
        <v>1</v>
      </c>
      <c r="F88" s="35" t="str">
        <f t="shared" si="12"/>
        <v/>
      </c>
      <c r="G88" s="36" t="s">
        <v>57</v>
      </c>
      <c r="H88" s="36" t="s">
        <v>117</v>
      </c>
      <c r="I88" s="37" t="s">
        <v>204</v>
      </c>
      <c r="J88" s="38" t="s">
        <v>59</v>
      </c>
      <c r="K88" s="39"/>
      <c r="L88" s="39" t="s">
        <v>48</v>
      </c>
      <c r="M88" s="40" t="s">
        <v>49</v>
      </c>
      <c r="N88" s="207"/>
      <c r="O88" s="33" t="s">
        <v>28</v>
      </c>
      <c r="P88" s="33"/>
      <c r="Q88" s="34"/>
      <c r="R88" s="34"/>
      <c r="S88" s="34"/>
      <c r="T88" s="34" t="s">
        <v>28</v>
      </c>
      <c r="U88" s="35"/>
      <c r="V88" s="35"/>
      <c r="W88" s="41"/>
      <c r="X88" s="42" t="s">
        <v>1260</v>
      </c>
      <c r="Y88" s="39"/>
      <c r="Z88" s="39"/>
      <c r="AA88" s="39"/>
      <c r="AB88" s="43"/>
      <c r="AC88" s="44"/>
      <c r="AD88" s="45"/>
      <c r="AE88" s="45"/>
      <c r="AF88" s="43"/>
      <c r="AG88" s="42" t="str">
        <f t="shared" si="14"/>
        <v>3. Onderzoek naar verricht / kennisleemte is gedeeltelijk ingevuld</v>
      </c>
      <c r="AH88" s="46">
        <v>2</v>
      </c>
      <c r="AI88" s="47"/>
      <c r="AJ88" s="47"/>
      <c r="AK88" s="47"/>
      <c r="AL88" s="47">
        <v>2</v>
      </c>
      <c r="AM88" s="48"/>
      <c r="AN88" s="46"/>
      <c r="AO88" s="48"/>
    </row>
    <row r="89" spans="1:41" ht="38.25" x14ac:dyDescent="0.25">
      <c r="A89" s="30">
        <v>85</v>
      </c>
      <c r="B89" s="31" t="s">
        <v>39</v>
      </c>
      <c r="C89" s="32" t="str">
        <f t="shared" si="10"/>
        <v/>
      </c>
      <c r="D89" s="33" t="str">
        <f t="shared" si="11"/>
        <v/>
      </c>
      <c r="E89" s="34">
        <f t="shared" si="13"/>
        <v>1</v>
      </c>
      <c r="F89" s="35" t="str">
        <f t="shared" si="12"/>
        <v/>
      </c>
      <c r="G89" s="36" t="s">
        <v>57</v>
      </c>
      <c r="H89" s="36" t="s">
        <v>56</v>
      </c>
      <c r="I89" s="37" t="s">
        <v>175</v>
      </c>
      <c r="J89" s="38" t="s">
        <v>47</v>
      </c>
      <c r="K89" s="39"/>
      <c r="L89" s="39" t="s">
        <v>48</v>
      </c>
      <c r="M89" s="40" t="s">
        <v>49</v>
      </c>
      <c r="N89" s="207"/>
      <c r="O89" s="33"/>
      <c r="P89" s="33"/>
      <c r="Q89" s="34"/>
      <c r="R89" s="34"/>
      <c r="S89" s="34"/>
      <c r="T89" s="34" t="s">
        <v>28</v>
      </c>
      <c r="U89" s="35"/>
      <c r="V89" s="35"/>
      <c r="W89" s="41"/>
      <c r="X89" s="42" t="s">
        <v>31</v>
      </c>
      <c r="Y89" s="39"/>
      <c r="Z89" s="39" t="s">
        <v>1132</v>
      </c>
      <c r="AA89" s="39"/>
      <c r="AB89" s="43"/>
      <c r="AC89" s="44"/>
      <c r="AD89" s="45"/>
      <c r="AE89" s="45"/>
      <c r="AF89" s="43"/>
      <c r="AG89" s="42" t="str">
        <f t="shared" si="14"/>
        <v>1. Nog geen kennis beschikbaar, volledige kennisleemte</v>
      </c>
      <c r="AH89" s="46"/>
      <c r="AI89" s="47">
        <v>2</v>
      </c>
      <c r="AJ89" s="47"/>
      <c r="AK89" s="47">
        <v>2</v>
      </c>
      <c r="AL89" s="47"/>
      <c r="AM89" s="48"/>
      <c r="AN89" s="46"/>
      <c r="AO89" s="48"/>
    </row>
    <row r="90" spans="1:41" ht="38.25" x14ac:dyDescent="0.25">
      <c r="A90" s="30">
        <v>86</v>
      </c>
      <c r="B90" s="31" t="s">
        <v>39</v>
      </c>
      <c r="C90" s="32" t="str">
        <f t="shared" si="10"/>
        <v/>
      </c>
      <c r="D90" s="33" t="str">
        <f t="shared" si="11"/>
        <v/>
      </c>
      <c r="E90" s="34">
        <f t="shared" si="13"/>
        <v>1</v>
      </c>
      <c r="F90" s="35" t="str">
        <f t="shared" si="12"/>
        <v/>
      </c>
      <c r="G90" s="36" t="s">
        <v>57</v>
      </c>
      <c r="H90" s="36" t="s">
        <v>56</v>
      </c>
      <c r="I90" s="37" t="s">
        <v>224</v>
      </c>
      <c r="J90" s="38" t="s">
        <v>47</v>
      </c>
      <c r="K90" s="39"/>
      <c r="L90" s="39" t="s">
        <v>48</v>
      </c>
      <c r="M90" s="40" t="s">
        <v>49</v>
      </c>
      <c r="N90" s="207"/>
      <c r="O90" s="33"/>
      <c r="P90" s="33"/>
      <c r="Q90" s="34"/>
      <c r="R90" s="34"/>
      <c r="S90" s="34"/>
      <c r="T90" s="34" t="s">
        <v>28</v>
      </c>
      <c r="U90" s="35"/>
      <c r="V90" s="35"/>
      <c r="W90" s="41"/>
      <c r="X90" s="42" t="s">
        <v>31</v>
      </c>
      <c r="Y90" s="39"/>
      <c r="Z90" s="39"/>
      <c r="AA90" s="39"/>
      <c r="AB90" s="43"/>
      <c r="AC90" s="44"/>
      <c r="AD90" s="45"/>
      <c r="AE90" s="45"/>
      <c r="AF90" s="43"/>
      <c r="AG90" s="42" t="str">
        <f t="shared" si="14"/>
        <v>1. Nog geen kennis beschikbaar, volledige kennisleemte</v>
      </c>
      <c r="AH90" s="46" t="s">
        <v>50</v>
      </c>
      <c r="AI90" s="47"/>
      <c r="AJ90" s="47"/>
      <c r="AK90" s="47">
        <v>2</v>
      </c>
      <c r="AL90" s="47"/>
      <c r="AM90" s="48"/>
      <c r="AN90" s="46"/>
      <c r="AO90" s="48"/>
    </row>
    <row r="91" spans="1:41" ht="38.25" x14ac:dyDescent="0.25">
      <c r="A91" s="30">
        <v>87</v>
      </c>
      <c r="B91" s="31" t="s">
        <v>39</v>
      </c>
      <c r="C91" s="32" t="str">
        <f t="shared" si="10"/>
        <v/>
      </c>
      <c r="D91" s="33" t="str">
        <f t="shared" si="11"/>
        <v/>
      </c>
      <c r="E91" s="34">
        <f t="shared" si="13"/>
        <v>1</v>
      </c>
      <c r="F91" s="35" t="str">
        <f t="shared" si="12"/>
        <v/>
      </c>
      <c r="G91" s="36" t="s">
        <v>30</v>
      </c>
      <c r="H91" s="36" t="s">
        <v>29</v>
      </c>
      <c r="I91" s="37" t="s">
        <v>162</v>
      </c>
      <c r="J91" s="38" t="s">
        <v>47</v>
      </c>
      <c r="K91" s="39"/>
      <c r="L91" s="39" t="s">
        <v>48</v>
      </c>
      <c r="M91" s="40" t="s">
        <v>49</v>
      </c>
      <c r="N91" s="207"/>
      <c r="O91" s="33"/>
      <c r="P91" s="33"/>
      <c r="Q91" s="34"/>
      <c r="R91" s="34"/>
      <c r="S91" s="34"/>
      <c r="T91" s="34" t="s">
        <v>28</v>
      </c>
      <c r="U91" s="35"/>
      <c r="V91" s="35"/>
      <c r="W91" s="41"/>
      <c r="X91" s="42" t="s">
        <v>31</v>
      </c>
      <c r="Y91" s="39"/>
      <c r="Z91" s="39"/>
      <c r="AA91" s="39"/>
      <c r="AB91" s="43"/>
      <c r="AC91" s="44"/>
      <c r="AD91" s="45"/>
      <c r="AE91" s="45"/>
      <c r="AF91" s="43"/>
      <c r="AG91" s="42" t="str">
        <f t="shared" si="14"/>
        <v>1. Nog geen kennis beschikbaar, volledige kennisleemte</v>
      </c>
      <c r="AH91" s="46"/>
      <c r="AI91" s="47">
        <v>2</v>
      </c>
      <c r="AJ91" s="47"/>
      <c r="AK91" s="47"/>
      <c r="AL91" s="47">
        <v>2</v>
      </c>
      <c r="AM91" s="48"/>
      <c r="AN91" s="46"/>
      <c r="AO91" s="48"/>
    </row>
    <row r="92" spans="1:41" ht="38.25" x14ac:dyDescent="0.25">
      <c r="A92" s="30">
        <v>88</v>
      </c>
      <c r="B92" s="31" t="s">
        <v>39</v>
      </c>
      <c r="C92" s="32" t="str">
        <f t="shared" si="10"/>
        <v/>
      </c>
      <c r="D92" s="33" t="str">
        <f t="shared" si="11"/>
        <v/>
      </c>
      <c r="E92" s="34">
        <f t="shared" si="13"/>
        <v>1</v>
      </c>
      <c r="F92" s="35" t="str">
        <f t="shared" si="12"/>
        <v/>
      </c>
      <c r="G92" s="36" t="s">
        <v>30</v>
      </c>
      <c r="H92" s="36" t="s">
        <v>29</v>
      </c>
      <c r="I92" s="37" t="s">
        <v>1374</v>
      </c>
      <c r="J92" s="38" t="s">
        <v>47</v>
      </c>
      <c r="K92" s="39"/>
      <c r="L92" s="39" t="s">
        <v>48</v>
      </c>
      <c r="M92" s="40" t="s">
        <v>49</v>
      </c>
      <c r="N92" s="207"/>
      <c r="O92" s="33"/>
      <c r="P92" s="33"/>
      <c r="Q92" s="34"/>
      <c r="R92" s="34"/>
      <c r="S92" s="34"/>
      <c r="T92" s="34" t="s">
        <v>28</v>
      </c>
      <c r="U92" s="35"/>
      <c r="V92" s="35"/>
      <c r="W92" s="41"/>
      <c r="X92" s="42" t="s">
        <v>31</v>
      </c>
      <c r="Y92" s="39"/>
      <c r="Z92" s="39"/>
      <c r="AA92" s="39"/>
      <c r="AB92" s="43"/>
      <c r="AC92" s="44"/>
      <c r="AD92" s="45"/>
      <c r="AE92" s="45"/>
      <c r="AF92" s="43"/>
      <c r="AG92" s="42" t="str">
        <f t="shared" si="14"/>
        <v>1. Nog geen kennis beschikbaar, volledige kennisleemte</v>
      </c>
      <c r="AH92" s="46" t="s">
        <v>50</v>
      </c>
      <c r="AI92" s="47"/>
      <c r="AJ92" s="47"/>
      <c r="AK92" s="47"/>
      <c r="AL92" s="47">
        <v>2</v>
      </c>
      <c r="AM92" s="48"/>
      <c r="AN92" s="46">
        <v>4</v>
      </c>
      <c r="AO92" s="48">
        <v>3</v>
      </c>
    </row>
    <row r="93" spans="1:41" ht="38.25" x14ac:dyDescent="0.25">
      <c r="A93" s="30">
        <v>89</v>
      </c>
      <c r="B93" s="31" t="s">
        <v>39</v>
      </c>
      <c r="C93" s="32" t="str">
        <f t="shared" si="10"/>
        <v/>
      </c>
      <c r="D93" s="33" t="str">
        <f t="shared" si="11"/>
        <v/>
      </c>
      <c r="E93" s="34">
        <f t="shared" si="13"/>
        <v>1</v>
      </c>
      <c r="F93" s="35" t="str">
        <f t="shared" si="12"/>
        <v/>
      </c>
      <c r="G93" s="36" t="s">
        <v>30</v>
      </c>
      <c r="H93" s="36" t="s">
        <v>56</v>
      </c>
      <c r="I93" s="37" t="s">
        <v>176</v>
      </c>
      <c r="J93" s="38" t="s">
        <v>47</v>
      </c>
      <c r="K93" s="39"/>
      <c r="L93" s="39" t="s">
        <v>48</v>
      </c>
      <c r="M93" s="40" t="s">
        <v>49</v>
      </c>
      <c r="N93" s="207"/>
      <c r="O93" s="33"/>
      <c r="P93" s="33"/>
      <c r="Q93" s="34"/>
      <c r="R93" s="34"/>
      <c r="S93" s="34"/>
      <c r="T93" s="34" t="s">
        <v>28</v>
      </c>
      <c r="U93" s="35"/>
      <c r="V93" s="35"/>
      <c r="W93" s="41"/>
      <c r="X93" s="42" t="s">
        <v>31</v>
      </c>
      <c r="Y93" s="39"/>
      <c r="Z93" s="39"/>
      <c r="AA93" s="39"/>
      <c r="AB93" s="43"/>
      <c r="AC93" s="44"/>
      <c r="AD93" s="45"/>
      <c r="AE93" s="45"/>
      <c r="AF93" s="43"/>
      <c r="AG93" s="42" t="str">
        <f t="shared" si="14"/>
        <v>1. Nog geen kennis beschikbaar, volledige kennisleemte</v>
      </c>
      <c r="AH93" s="46"/>
      <c r="AI93" s="47">
        <v>2</v>
      </c>
      <c r="AJ93" s="47"/>
      <c r="AK93" s="47" t="s">
        <v>32</v>
      </c>
      <c r="AL93" s="47"/>
      <c r="AM93" s="48"/>
      <c r="AN93" s="46"/>
      <c r="AO93" s="48"/>
    </row>
    <row r="94" spans="1:41" ht="51" x14ac:dyDescent="0.25">
      <c r="A94" s="30">
        <v>90</v>
      </c>
      <c r="B94" s="31" t="s">
        <v>39</v>
      </c>
      <c r="C94" s="32" t="str">
        <f t="shared" si="10"/>
        <v/>
      </c>
      <c r="D94" s="33" t="str">
        <f t="shared" si="11"/>
        <v/>
      </c>
      <c r="E94" s="34">
        <f t="shared" si="13"/>
        <v>1</v>
      </c>
      <c r="F94" s="35" t="str">
        <f t="shared" si="12"/>
        <v/>
      </c>
      <c r="G94" s="36" t="s">
        <v>30</v>
      </c>
      <c r="H94" s="36" t="s">
        <v>29</v>
      </c>
      <c r="I94" s="37" t="s">
        <v>163</v>
      </c>
      <c r="J94" s="38" t="s">
        <v>47</v>
      </c>
      <c r="K94" s="39"/>
      <c r="L94" s="39" t="s">
        <v>48</v>
      </c>
      <c r="M94" s="40" t="s">
        <v>49</v>
      </c>
      <c r="N94" s="207"/>
      <c r="O94" s="33"/>
      <c r="P94" s="33"/>
      <c r="Q94" s="34"/>
      <c r="R94" s="34"/>
      <c r="S94" s="34"/>
      <c r="T94" s="34" t="s">
        <v>28</v>
      </c>
      <c r="U94" s="35"/>
      <c r="V94" s="35"/>
      <c r="W94" s="41"/>
      <c r="X94" s="42" t="s">
        <v>31</v>
      </c>
      <c r="Y94" s="39"/>
      <c r="Z94" s="39"/>
      <c r="AA94" s="39"/>
      <c r="AB94" s="43"/>
      <c r="AC94" s="44"/>
      <c r="AD94" s="45"/>
      <c r="AE94" s="45"/>
      <c r="AF94" s="43"/>
      <c r="AG94" s="42" t="str">
        <f t="shared" si="14"/>
        <v>1. Nog geen kennis beschikbaar, volledige kennisleemte</v>
      </c>
      <c r="AH94" s="46"/>
      <c r="AI94" s="47">
        <v>2</v>
      </c>
      <c r="AJ94" s="47"/>
      <c r="AK94" s="47"/>
      <c r="AL94" s="47">
        <v>2</v>
      </c>
      <c r="AM94" s="48"/>
      <c r="AN94" s="46"/>
      <c r="AO94" s="48"/>
    </row>
    <row r="95" spans="1:41" ht="63.75" x14ac:dyDescent="0.25">
      <c r="A95" s="30">
        <v>91</v>
      </c>
      <c r="B95" s="31" t="s">
        <v>39</v>
      </c>
      <c r="C95" s="32" t="str">
        <f t="shared" si="10"/>
        <v/>
      </c>
      <c r="D95" s="33" t="str">
        <f t="shared" si="11"/>
        <v/>
      </c>
      <c r="E95" s="34">
        <f t="shared" si="13"/>
        <v>1</v>
      </c>
      <c r="F95" s="35" t="str">
        <f t="shared" si="12"/>
        <v/>
      </c>
      <c r="G95" s="36" t="s">
        <v>57</v>
      </c>
      <c r="H95" s="36" t="s">
        <v>56</v>
      </c>
      <c r="I95" s="37" t="s">
        <v>225</v>
      </c>
      <c r="J95" s="38" t="s">
        <v>47</v>
      </c>
      <c r="K95" s="39"/>
      <c r="L95" s="39" t="s">
        <v>48</v>
      </c>
      <c r="M95" s="40" t="s">
        <v>49</v>
      </c>
      <c r="N95" s="207"/>
      <c r="O95" s="33"/>
      <c r="P95" s="33"/>
      <c r="Q95" s="34"/>
      <c r="R95" s="34"/>
      <c r="S95" s="34"/>
      <c r="T95" s="34" t="s">
        <v>28</v>
      </c>
      <c r="U95" s="35"/>
      <c r="V95" s="35"/>
      <c r="W95" s="41"/>
      <c r="X95" s="42" t="s">
        <v>46</v>
      </c>
      <c r="Y95" s="39" t="s">
        <v>907</v>
      </c>
      <c r="Z95" s="49" t="s">
        <v>903</v>
      </c>
      <c r="AA95" s="39" t="s">
        <v>897</v>
      </c>
      <c r="AB95" s="43"/>
      <c r="AC95" s="44" t="s">
        <v>909</v>
      </c>
      <c r="AD95" s="58" t="s">
        <v>910</v>
      </c>
      <c r="AE95" s="58" t="s">
        <v>911</v>
      </c>
      <c r="AF95" s="43"/>
      <c r="AG95" s="42" t="str">
        <f t="shared" si="14"/>
        <v>3. Onderzoek naar verricht / kennisleemte is gedeeltelijk ingevuld</v>
      </c>
      <c r="AH95" s="46" t="s">
        <v>50</v>
      </c>
      <c r="AI95" s="47"/>
      <c r="AJ95" s="47"/>
      <c r="AK95" s="47" t="s">
        <v>50</v>
      </c>
      <c r="AL95" s="47"/>
      <c r="AM95" s="48"/>
      <c r="AN95" s="46"/>
      <c r="AO95" s="48"/>
    </row>
    <row r="96" spans="1:41" ht="51" x14ac:dyDescent="0.25">
      <c r="A96" s="30">
        <v>92</v>
      </c>
      <c r="B96" s="31" t="s">
        <v>39</v>
      </c>
      <c r="C96" s="32" t="str">
        <f t="shared" si="10"/>
        <v/>
      </c>
      <c r="D96" s="33" t="str">
        <f t="shared" si="11"/>
        <v/>
      </c>
      <c r="E96" s="34">
        <f t="shared" si="13"/>
        <v>1</v>
      </c>
      <c r="F96" s="35" t="str">
        <f t="shared" si="12"/>
        <v/>
      </c>
      <c r="G96" s="36" t="s">
        <v>45</v>
      </c>
      <c r="H96" s="36" t="s">
        <v>29</v>
      </c>
      <c r="I96" s="37" t="s">
        <v>226</v>
      </c>
      <c r="J96" s="38" t="s">
        <v>47</v>
      </c>
      <c r="K96" s="39"/>
      <c r="L96" s="39" t="s">
        <v>48</v>
      </c>
      <c r="M96" s="40" t="s">
        <v>49</v>
      </c>
      <c r="N96" s="207"/>
      <c r="O96" s="33"/>
      <c r="P96" s="33"/>
      <c r="Q96" s="34"/>
      <c r="R96" s="34"/>
      <c r="S96" s="34"/>
      <c r="T96" s="34" t="s">
        <v>28</v>
      </c>
      <c r="U96" s="35"/>
      <c r="V96" s="35"/>
      <c r="W96" s="41"/>
      <c r="X96" s="42" t="s">
        <v>46</v>
      </c>
      <c r="Y96" s="39" t="s">
        <v>919</v>
      </c>
      <c r="Z96" s="49" t="s">
        <v>912</v>
      </c>
      <c r="AA96" s="39" t="s">
        <v>913</v>
      </c>
      <c r="AB96" s="43"/>
      <c r="AC96" s="44"/>
      <c r="AD96" s="45"/>
      <c r="AE96" s="45"/>
      <c r="AF96" s="43"/>
      <c r="AG96" s="42" t="str">
        <f t="shared" si="14"/>
        <v>3. Onderzoek naar verricht / kennisleemte is gedeeltelijk ingevuld</v>
      </c>
      <c r="AH96" s="46" t="s">
        <v>50</v>
      </c>
      <c r="AI96" s="47"/>
      <c r="AJ96" s="47"/>
      <c r="AK96" s="47"/>
      <c r="AL96" s="47"/>
      <c r="AM96" s="48"/>
      <c r="AN96" s="46"/>
      <c r="AO96" s="48"/>
    </row>
    <row r="97" spans="1:41" ht="99.95" customHeight="1" x14ac:dyDescent="0.25">
      <c r="A97" s="30">
        <v>93</v>
      </c>
      <c r="B97" s="31" t="s">
        <v>39</v>
      </c>
      <c r="C97" s="32" t="str">
        <f t="shared" si="10"/>
        <v/>
      </c>
      <c r="D97" s="33" t="str">
        <f t="shared" si="11"/>
        <v/>
      </c>
      <c r="E97" s="34">
        <f t="shared" si="13"/>
        <v>1</v>
      </c>
      <c r="F97" s="35" t="str">
        <f t="shared" si="12"/>
        <v/>
      </c>
      <c r="G97" s="36" t="s">
        <v>30</v>
      </c>
      <c r="H97" s="36" t="s">
        <v>29</v>
      </c>
      <c r="I97" s="37" t="s">
        <v>227</v>
      </c>
      <c r="J97" s="38" t="s">
        <v>47</v>
      </c>
      <c r="K97" s="39"/>
      <c r="L97" s="39" t="s">
        <v>48</v>
      </c>
      <c r="M97" s="40" t="s">
        <v>49</v>
      </c>
      <c r="N97" s="207"/>
      <c r="O97" s="33"/>
      <c r="P97" s="33"/>
      <c r="Q97" s="34"/>
      <c r="R97" s="34"/>
      <c r="S97" s="34"/>
      <c r="T97" s="34" t="s">
        <v>28</v>
      </c>
      <c r="U97" s="35"/>
      <c r="V97" s="35"/>
      <c r="W97" s="41"/>
      <c r="X97" s="42" t="s">
        <v>1260</v>
      </c>
      <c r="Y97" s="39" t="s">
        <v>1134</v>
      </c>
      <c r="Z97" s="49" t="s">
        <v>1133</v>
      </c>
      <c r="AA97" s="39" t="s">
        <v>1135</v>
      </c>
      <c r="AB97" s="43"/>
      <c r="AC97" s="44"/>
      <c r="AD97" s="45"/>
      <c r="AE97" s="45"/>
      <c r="AF97" s="43"/>
      <c r="AG97" s="42" t="str">
        <f t="shared" si="14"/>
        <v>3. Onderzoek naar verricht / kennisleemte is gedeeltelijk ingevuld</v>
      </c>
      <c r="AH97" s="46" t="s">
        <v>50</v>
      </c>
      <c r="AI97" s="47"/>
      <c r="AJ97" s="47"/>
      <c r="AK97" s="47">
        <v>2</v>
      </c>
      <c r="AL97" s="47"/>
      <c r="AM97" s="48"/>
      <c r="AN97" s="46"/>
      <c r="AO97" s="48"/>
    </row>
    <row r="98" spans="1:41" ht="38.25" x14ac:dyDescent="0.25">
      <c r="A98" s="30">
        <v>94</v>
      </c>
      <c r="B98" s="31" t="s">
        <v>39</v>
      </c>
      <c r="C98" s="32" t="str">
        <f t="shared" si="10"/>
        <v/>
      </c>
      <c r="D98" s="33" t="str">
        <f t="shared" si="11"/>
        <v/>
      </c>
      <c r="E98" s="34">
        <f t="shared" si="13"/>
        <v>1</v>
      </c>
      <c r="F98" s="35" t="str">
        <f t="shared" si="12"/>
        <v/>
      </c>
      <c r="G98" s="36" t="s">
        <v>30</v>
      </c>
      <c r="H98" s="36" t="s">
        <v>29</v>
      </c>
      <c r="I98" s="37" t="s">
        <v>228</v>
      </c>
      <c r="J98" s="38" t="s">
        <v>47</v>
      </c>
      <c r="K98" s="39"/>
      <c r="L98" s="39" t="s">
        <v>48</v>
      </c>
      <c r="M98" s="40" t="s">
        <v>49</v>
      </c>
      <c r="N98" s="207"/>
      <c r="O98" s="33"/>
      <c r="P98" s="33"/>
      <c r="Q98" s="34"/>
      <c r="R98" s="34"/>
      <c r="S98" s="34"/>
      <c r="T98" s="34" t="s">
        <v>28</v>
      </c>
      <c r="U98" s="35"/>
      <c r="V98" s="35"/>
      <c r="W98" s="41"/>
      <c r="X98" s="42" t="s">
        <v>31</v>
      </c>
      <c r="Y98" s="39"/>
      <c r="Z98" s="39"/>
      <c r="AA98" s="39"/>
      <c r="AB98" s="43"/>
      <c r="AC98" s="44"/>
      <c r="AD98" s="45"/>
      <c r="AE98" s="45"/>
      <c r="AF98" s="43"/>
      <c r="AG98" s="42" t="str">
        <f t="shared" si="14"/>
        <v>1. Nog geen kennis beschikbaar, volledige kennisleemte</v>
      </c>
      <c r="AH98" s="46">
        <v>2</v>
      </c>
      <c r="AI98" s="47"/>
      <c r="AJ98" s="47"/>
      <c r="AK98" s="47">
        <v>2</v>
      </c>
      <c r="AL98" s="47"/>
      <c r="AM98" s="48"/>
      <c r="AN98" s="46"/>
      <c r="AO98" s="48"/>
    </row>
    <row r="99" spans="1:41" ht="38.25" x14ac:dyDescent="0.25">
      <c r="A99" s="30">
        <v>95</v>
      </c>
      <c r="B99" s="31" t="s">
        <v>39</v>
      </c>
      <c r="C99" s="32" t="str">
        <f t="shared" ref="C99:C128" si="15">IF(OR(N99="x"),1,"")</f>
        <v/>
      </c>
      <c r="D99" s="33" t="str">
        <f t="shared" ref="D99:D128" si="16">IF(OR(O99="x",P99="x"),1,"")</f>
        <v/>
      </c>
      <c r="E99" s="34">
        <f t="shared" si="13"/>
        <v>1</v>
      </c>
      <c r="F99" s="35" t="str">
        <f t="shared" ref="F99:F128" si="17">IF(OR(U99="x", V99="x"),1,"")</f>
        <v/>
      </c>
      <c r="G99" s="36" t="s">
        <v>30</v>
      </c>
      <c r="H99" s="36" t="s">
        <v>29</v>
      </c>
      <c r="I99" s="37" t="s">
        <v>90</v>
      </c>
      <c r="J99" s="38" t="s">
        <v>47</v>
      </c>
      <c r="K99" s="39"/>
      <c r="L99" s="39" t="s">
        <v>48</v>
      </c>
      <c r="M99" s="40" t="s">
        <v>49</v>
      </c>
      <c r="N99" s="207"/>
      <c r="O99" s="33"/>
      <c r="P99" s="33"/>
      <c r="Q99" s="34"/>
      <c r="R99" s="34"/>
      <c r="S99" s="34"/>
      <c r="T99" s="34" t="s">
        <v>28</v>
      </c>
      <c r="U99" s="35"/>
      <c r="V99" s="35"/>
      <c r="W99" s="41"/>
      <c r="X99" s="42" t="s">
        <v>31</v>
      </c>
      <c r="Y99" s="39"/>
      <c r="Z99" s="39"/>
      <c r="AA99" s="39"/>
      <c r="AB99" s="43" t="s">
        <v>1397</v>
      </c>
      <c r="AC99" s="44"/>
      <c r="AD99" s="45"/>
      <c r="AE99" s="45"/>
      <c r="AF99" s="43"/>
      <c r="AG99" s="42" t="str">
        <f t="shared" si="14"/>
        <v>1. Nog geen kennis beschikbaar, volledige kennisleemte</v>
      </c>
      <c r="AH99" s="46">
        <v>2</v>
      </c>
      <c r="AI99" s="47" t="s">
        <v>50</v>
      </c>
      <c r="AJ99" s="47"/>
      <c r="AK99" s="47"/>
      <c r="AL99" s="47"/>
      <c r="AM99" s="48"/>
      <c r="AN99" s="46">
        <v>2</v>
      </c>
      <c r="AO99" s="48"/>
    </row>
    <row r="100" spans="1:41" ht="51" x14ac:dyDescent="0.25">
      <c r="A100" s="30">
        <v>96</v>
      </c>
      <c r="B100" s="31" t="s">
        <v>39</v>
      </c>
      <c r="C100" s="32">
        <f t="shared" si="15"/>
        <v>1</v>
      </c>
      <c r="D100" s="33" t="str">
        <f t="shared" si="16"/>
        <v/>
      </c>
      <c r="E100" s="34">
        <f t="shared" si="13"/>
        <v>1</v>
      </c>
      <c r="F100" s="35" t="str">
        <f t="shared" si="17"/>
        <v/>
      </c>
      <c r="G100" s="36" t="s">
        <v>30</v>
      </c>
      <c r="H100" s="36" t="s">
        <v>38</v>
      </c>
      <c r="I100" s="37" t="s">
        <v>177</v>
      </c>
      <c r="J100" s="38" t="s">
        <v>47</v>
      </c>
      <c r="K100" s="39"/>
      <c r="L100" s="39" t="s">
        <v>48</v>
      </c>
      <c r="M100" s="40" t="s">
        <v>49</v>
      </c>
      <c r="N100" s="207" t="s">
        <v>28</v>
      </c>
      <c r="O100" s="33"/>
      <c r="P100" s="33"/>
      <c r="Q100" s="34"/>
      <c r="R100" s="34"/>
      <c r="S100" s="34"/>
      <c r="T100" s="34" t="s">
        <v>28</v>
      </c>
      <c r="U100" s="35"/>
      <c r="V100" s="35"/>
      <c r="W100" s="41"/>
      <c r="X100" s="42" t="s">
        <v>54</v>
      </c>
      <c r="Y100" s="39"/>
      <c r="Z100" s="39"/>
      <c r="AA100" s="39"/>
      <c r="AB100" s="43"/>
      <c r="AC100" s="44"/>
      <c r="AD100" s="45"/>
      <c r="AE100" s="45"/>
      <c r="AF100" s="43"/>
      <c r="AG100" s="42" t="str">
        <f t="shared" si="14"/>
        <v>3. Onderzoek naar verricht / kennisleemte is gedeeltelijk ingevuld</v>
      </c>
      <c r="AH100" s="46">
        <v>2</v>
      </c>
      <c r="AI100" s="47">
        <v>2</v>
      </c>
      <c r="AJ100" s="47"/>
      <c r="AK100" s="47">
        <v>2</v>
      </c>
      <c r="AL100" s="47"/>
      <c r="AM100" s="48"/>
      <c r="AN100" s="46"/>
      <c r="AO100" s="48"/>
    </row>
    <row r="101" spans="1:41" ht="99.95" customHeight="1" x14ac:dyDescent="0.25">
      <c r="A101" s="30">
        <v>97</v>
      </c>
      <c r="B101" s="31" t="s">
        <v>39</v>
      </c>
      <c r="C101" s="32">
        <f t="shared" si="15"/>
        <v>1</v>
      </c>
      <c r="D101" s="33" t="str">
        <f t="shared" si="16"/>
        <v/>
      </c>
      <c r="E101" s="34">
        <f t="shared" ref="E101:E132" si="18">IF(OR(Q101="x",R101="x",S101="x",T101="x"),1,"")</f>
        <v>1</v>
      </c>
      <c r="F101" s="35" t="str">
        <f t="shared" si="17"/>
        <v/>
      </c>
      <c r="G101" s="36" t="s">
        <v>30</v>
      </c>
      <c r="H101" s="36" t="s">
        <v>38</v>
      </c>
      <c r="I101" s="37" t="s">
        <v>164</v>
      </c>
      <c r="J101" s="38" t="s">
        <v>47</v>
      </c>
      <c r="K101" s="39"/>
      <c r="L101" s="39" t="s">
        <v>48</v>
      </c>
      <c r="M101" s="40" t="s">
        <v>49</v>
      </c>
      <c r="N101" s="207" t="s">
        <v>28</v>
      </c>
      <c r="O101" s="33"/>
      <c r="P101" s="33"/>
      <c r="Q101" s="34"/>
      <c r="R101" s="34"/>
      <c r="S101" s="34"/>
      <c r="T101" s="34" t="s">
        <v>28</v>
      </c>
      <c r="U101" s="35"/>
      <c r="V101" s="35"/>
      <c r="W101" s="41"/>
      <c r="X101" s="42" t="s">
        <v>46</v>
      </c>
      <c r="Y101" s="39" t="s">
        <v>945</v>
      </c>
      <c r="Z101" s="49" t="s">
        <v>946</v>
      </c>
      <c r="AA101" s="39" t="s">
        <v>947</v>
      </c>
      <c r="AB101" s="43" t="s">
        <v>1399</v>
      </c>
      <c r="AC101" s="44" t="s">
        <v>942</v>
      </c>
      <c r="AD101" s="45" t="s">
        <v>943</v>
      </c>
      <c r="AE101" s="45" t="s">
        <v>944</v>
      </c>
      <c r="AF101" s="43"/>
      <c r="AG101" s="42" t="str">
        <f t="shared" si="14"/>
        <v>3. Onderzoek naar verricht / kennisleemte is gedeeltelijk ingevuld</v>
      </c>
      <c r="AH101" s="46">
        <v>2</v>
      </c>
      <c r="AI101" s="47">
        <v>2</v>
      </c>
      <c r="AJ101" s="47"/>
      <c r="AK101" s="47"/>
      <c r="AL101" s="47">
        <v>2</v>
      </c>
      <c r="AM101" s="48"/>
      <c r="AN101" s="46"/>
      <c r="AO101" s="48"/>
    </row>
    <row r="102" spans="1:41" ht="63.75" x14ac:dyDescent="0.25">
      <c r="A102" s="30">
        <v>98</v>
      </c>
      <c r="B102" s="31" t="s">
        <v>25</v>
      </c>
      <c r="C102" s="32" t="str">
        <f t="shared" si="15"/>
        <v/>
      </c>
      <c r="D102" s="33" t="str">
        <f t="shared" si="16"/>
        <v/>
      </c>
      <c r="E102" s="34">
        <f t="shared" si="18"/>
        <v>1</v>
      </c>
      <c r="F102" s="35" t="str">
        <f t="shared" si="17"/>
        <v/>
      </c>
      <c r="G102" s="36" t="s">
        <v>30</v>
      </c>
      <c r="H102" s="36" t="s">
        <v>29</v>
      </c>
      <c r="I102" s="37" t="s">
        <v>165</v>
      </c>
      <c r="J102" s="38" t="s">
        <v>103</v>
      </c>
      <c r="K102" s="39"/>
      <c r="L102" s="39" t="s">
        <v>48</v>
      </c>
      <c r="M102" s="40" t="s">
        <v>49</v>
      </c>
      <c r="N102" s="207"/>
      <c r="O102" s="33"/>
      <c r="P102" s="33"/>
      <c r="Q102" s="34"/>
      <c r="R102" s="34"/>
      <c r="S102" s="34"/>
      <c r="T102" s="34" t="s">
        <v>28</v>
      </c>
      <c r="U102" s="35"/>
      <c r="V102" s="35"/>
      <c r="W102" s="41"/>
      <c r="X102" s="42" t="s">
        <v>46</v>
      </c>
      <c r="Y102" s="39" t="s">
        <v>924</v>
      </c>
      <c r="Z102" s="49" t="s">
        <v>925</v>
      </c>
      <c r="AA102" s="56" t="s">
        <v>926</v>
      </c>
      <c r="AB102" s="57"/>
      <c r="AC102" s="44" t="s">
        <v>1145</v>
      </c>
      <c r="AD102" s="45" t="s">
        <v>1146</v>
      </c>
      <c r="AE102" s="45" t="s">
        <v>1147</v>
      </c>
      <c r="AF102" s="57"/>
      <c r="AG102" s="42" t="str">
        <f t="shared" si="14"/>
        <v>3. Onderzoek naar verricht / kennisleemte is gedeeltelijk ingevuld</v>
      </c>
      <c r="AH102" s="46">
        <v>2</v>
      </c>
      <c r="AI102" s="47">
        <v>2</v>
      </c>
      <c r="AJ102" s="47"/>
      <c r="AK102" s="47">
        <v>2</v>
      </c>
      <c r="AL102" s="47">
        <v>2</v>
      </c>
      <c r="AM102" s="48"/>
      <c r="AN102" s="46"/>
      <c r="AO102" s="48"/>
    </row>
    <row r="103" spans="1:41" ht="63.75" x14ac:dyDescent="0.25">
      <c r="A103" s="30">
        <v>99</v>
      </c>
      <c r="B103" s="31" t="s">
        <v>25</v>
      </c>
      <c r="C103" s="32" t="str">
        <f t="shared" si="15"/>
        <v/>
      </c>
      <c r="D103" s="33" t="str">
        <f t="shared" si="16"/>
        <v/>
      </c>
      <c r="E103" s="34">
        <f t="shared" si="18"/>
        <v>1</v>
      </c>
      <c r="F103" s="35" t="str">
        <f t="shared" si="17"/>
        <v/>
      </c>
      <c r="G103" s="36" t="s">
        <v>30</v>
      </c>
      <c r="H103" s="36" t="s">
        <v>29</v>
      </c>
      <c r="I103" s="37" t="s">
        <v>112</v>
      </c>
      <c r="J103" s="38" t="s">
        <v>103</v>
      </c>
      <c r="K103" s="39"/>
      <c r="L103" s="39" t="s">
        <v>48</v>
      </c>
      <c r="M103" s="40" t="s">
        <v>49</v>
      </c>
      <c r="N103" s="207"/>
      <c r="O103" s="33"/>
      <c r="P103" s="33"/>
      <c r="Q103" s="34"/>
      <c r="R103" s="34"/>
      <c r="S103" s="34"/>
      <c r="T103" s="34" t="s">
        <v>28</v>
      </c>
      <c r="U103" s="35"/>
      <c r="V103" s="35"/>
      <c r="W103" s="41"/>
      <c r="X103" s="42" t="s">
        <v>46</v>
      </c>
      <c r="Y103" s="39" t="s">
        <v>924</v>
      </c>
      <c r="Z103" s="49" t="s">
        <v>925</v>
      </c>
      <c r="AA103" s="56" t="s">
        <v>926</v>
      </c>
      <c r="AB103" s="57"/>
      <c r="AC103" s="44" t="s">
        <v>920</v>
      </c>
      <c r="AD103" s="45" t="s">
        <v>921</v>
      </c>
      <c r="AE103" s="45" t="s">
        <v>911</v>
      </c>
      <c r="AF103" s="57"/>
      <c r="AG103" s="42" t="str">
        <f t="shared" si="14"/>
        <v>3. Onderzoek naar verricht / kennisleemte is gedeeltelijk ingevuld</v>
      </c>
      <c r="AH103" s="46">
        <v>2</v>
      </c>
      <c r="AI103" s="47">
        <v>2</v>
      </c>
      <c r="AJ103" s="47"/>
      <c r="AK103" s="47">
        <v>2</v>
      </c>
      <c r="AL103" s="47">
        <v>2</v>
      </c>
      <c r="AM103" s="48"/>
      <c r="AN103" s="46">
        <v>1</v>
      </c>
      <c r="AO103" s="48"/>
    </row>
    <row r="104" spans="1:41" ht="51" x14ac:dyDescent="0.25">
      <c r="A104" s="30">
        <v>100</v>
      </c>
      <c r="B104" s="31" t="s">
        <v>25</v>
      </c>
      <c r="C104" s="32" t="str">
        <f t="shared" si="15"/>
        <v/>
      </c>
      <c r="D104" s="33" t="str">
        <f t="shared" si="16"/>
        <v/>
      </c>
      <c r="E104" s="34">
        <f t="shared" si="18"/>
        <v>1</v>
      </c>
      <c r="F104" s="35" t="str">
        <f t="shared" si="17"/>
        <v/>
      </c>
      <c r="G104" s="36" t="s">
        <v>30</v>
      </c>
      <c r="H104" s="36" t="s">
        <v>38</v>
      </c>
      <c r="I104" s="37" t="s">
        <v>205</v>
      </c>
      <c r="J104" s="38" t="s">
        <v>103</v>
      </c>
      <c r="K104" s="39"/>
      <c r="L104" s="39" t="s">
        <v>48</v>
      </c>
      <c r="M104" s="40" t="s">
        <v>49</v>
      </c>
      <c r="N104" s="207"/>
      <c r="O104" s="33"/>
      <c r="P104" s="33"/>
      <c r="Q104" s="34"/>
      <c r="R104" s="34"/>
      <c r="S104" s="34"/>
      <c r="T104" s="34" t="s">
        <v>28</v>
      </c>
      <c r="U104" s="35"/>
      <c r="V104" s="35"/>
      <c r="W104" s="41"/>
      <c r="X104" s="42" t="s">
        <v>54</v>
      </c>
      <c r="Y104" s="39" t="s">
        <v>1041</v>
      </c>
      <c r="Z104" s="49" t="s">
        <v>1136</v>
      </c>
      <c r="AA104" s="39"/>
      <c r="AB104" s="43"/>
      <c r="AC104" s="44"/>
      <c r="AD104" s="45"/>
      <c r="AE104" s="45"/>
      <c r="AF104" s="43"/>
      <c r="AG104" s="42" t="str">
        <f t="shared" si="14"/>
        <v>3. Onderzoek naar verricht / kennisleemte is gedeeltelijk ingevuld</v>
      </c>
      <c r="AH104" s="46" t="s">
        <v>67</v>
      </c>
      <c r="AI104" s="47"/>
      <c r="AJ104" s="47"/>
      <c r="AK104" s="47">
        <v>2</v>
      </c>
      <c r="AL104" s="47">
        <v>2</v>
      </c>
      <c r="AM104" s="48"/>
      <c r="AN104" s="46"/>
      <c r="AO104" s="48"/>
    </row>
    <row r="105" spans="1:41" ht="63.75" x14ac:dyDescent="0.25">
      <c r="A105" s="30">
        <v>101</v>
      </c>
      <c r="B105" s="31" t="s">
        <v>25</v>
      </c>
      <c r="C105" s="32" t="str">
        <f t="shared" si="15"/>
        <v/>
      </c>
      <c r="D105" s="33" t="str">
        <f t="shared" si="16"/>
        <v/>
      </c>
      <c r="E105" s="34">
        <f t="shared" si="18"/>
        <v>1</v>
      </c>
      <c r="F105" s="35" t="str">
        <f t="shared" si="17"/>
        <v/>
      </c>
      <c r="G105" s="36" t="s">
        <v>30</v>
      </c>
      <c r="H105" s="36" t="s">
        <v>29</v>
      </c>
      <c r="I105" s="37" t="s">
        <v>166</v>
      </c>
      <c r="J105" s="38" t="s">
        <v>103</v>
      </c>
      <c r="K105" s="39"/>
      <c r="L105" s="39" t="s">
        <v>48</v>
      </c>
      <c r="M105" s="40" t="s">
        <v>49</v>
      </c>
      <c r="N105" s="207"/>
      <c r="O105" s="33"/>
      <c r="P105" s="33"/>
      <c r="Q105" s="34"/>
      <c r="R105" s="34"/>
      <c r="S105" s="34"/>
      <c r="T105" s="34" t="s">
        <v>28</v>
      </c>
      <c r="U105" s="35"/>
      <c r="V105" s="35"/>
      <c r="W105" s="41"/>
      <c r="X105" s="42" t="s">
        <v>46</v>
      </c>
      <c r="Y105" s="39" t="s">
        <v>924</v>
      </c>
      <c r="Z105" s="49" t="s">
        <v>925</v>
      </c>
      <c r="AA105" s="56" t="s">
        <v>926</v>
      </c>
      <c r="AB105" s="57"/>
      <c r="AC105" s="44" t="s">
        <v>920</v>
      </c>
      <c r="AD105" s="45" t="s">
        <v>921</v>
      </c>
      <c r="AE105" s="45" t="s">
        <v>911</v>
      </c>
      <c r="AF105" s="57"/>
      <c r="AG105" s="42" t="str">
        <f t="shared" si="14"/>
        <v>3. Onderzoek naar verricht / kennisleemte is gedeeltelijk ingevuld</v>
      </c>
      <c r="AH105" s="46" t="s">
        <v>32</v>
      </c>
      <c r="AI105" s="47">
        <v>2</v>
      </c>
      <c r="AJ105" s="47"/>
      <c r="AK105" s="47">
        <v>2</v>
      </c>
      <c r="AL105" s="47">
        <v>2</v>
      </c>
      <c r="AM105" s="48"/>
      <c r="AN105" s="46"/>
      <c r="AO105" s="48"/>
    </row>
    <row r="106" spans="1:41" ht="51" x14ac:dyDescent="0.25">
      <c r="A106" s="30">
        <v>102</v>
      </c>
      <c r="B106" s="31" t="s">
        <v>25</v>
      </c>
      <c r="C106" s="32" t="str">
        <f t="shared" si="15"/>
        <v/>
      </c>
      <c r="D106" s="33" t="str">
        <f t="shared" si="16"/>
        <v/>
      </c>
      <c r="E106" s="34">
        <f t="shared" si="18"/>
        <v>1</v>
      </c>
      <c r="F106" s="35" t="str">
        <f t="shared" si="17"/>
        <v/>
      </c>
      <c r="G106" s="36" t="s">
        <v>57</v>
      </c>
      <c r="H106" s="36" t="s">
        <v>56</v>
      </c>
      <c r="I106" s="37" t="s">
        <v>102</v>
      </c>
      <c r="J106" s="38" t="s">
        <v>852</v>
      </c>
      <c r="K106" s="39"/>
      <c r="L106" s="39" t="s">
        <v>48</v>
      </c>
      <c r="M106" s="40" t="s">
        <v>49</v>
      </c>
      <c r="N106" s="207"/>
      <c r="O106" s="33"/>
      <c r="P106" s="33"/>
      <c r="Q106" s="34"/>
      <c r="R106" s="34"/>
      <c r="S106" s="34"/>
      <c r="T106" s="34" t="s">
        <v>28</v>
      </c>
      <c r="U106" s="35"/>
      <c r="V106" s="35"/>
      <c r="W106" s="41"/>
      <c r="X106" s="42" t="s">
        <v>54</v>
      </c>
      <c r="Y106" s="39" t="s">
        <v>923</v>
      </c>
      <c r="Z106" s="49" t="s">
        <v>1031</v>
      </c>
      <c r="AA106" s="39" t="s">
        <v>922</v>
      </c>
      <c r="AB106" s="43"/>
      <c r="AC106" s="44" t="s">
        <v>920</v>
      </c>
      <c r="AD106" s="45" t="s">
        <v>921</v>
      </c>
      <c r="AE106" s="45" t="s">
        <v>911</v>
      </c>
      <c r="AF106" s="43"/>
      <c r="AG106" s="42" t="str">
        <f t="shared" si="14"/>
        <v>3. Onderzoek naar verricht / kennisleemte is gedeeltelijk ingevuld</v>
      </c>
      <c r="AH106" s="46">
        <v>2</v>
      </c>
      <c r="AI106" s="47">
        <v>2</v>
      </c>
      <c r="AJ106" s="47">
        <v>2</v>
      </c>
      <c r="AK106" s="47">
        <v>2</v>
      </c>
      <c r="AL106" s="47">
        <v>2</v>
      </c>
      <c r="AM106" s="48"/>
      <c r="AN106" s="46">
        <v>1</v>
      </c>
      <c r="AO106" s="48"/>
    </row>
    <row r="107" spans="1:41" ht="99.95" customHeight="1" x14ac:dyDescent="0.25">
      <c r="A107" s="30">
        <v>103</v>
      </c>
      <c r="B107" s="31" t="s">
        <v>25</v>
      </c>
      <c r="C107" s="32" t="str">
        <f t="shared" si="15"/>
        <v/>
      </c>
      <c r="D107" s="33" t="str">
        <f t="shared" si="16"/>
        <v/>
      </c>
      <c r="E107" s="34">
        <f t="shared" si="18"/>
        <v>1</v>
      </c>
      <c r="F107" s="35" t="str">
        <f t="shared" si="17"/>
        <v/>
      </c>
      <c r="G107" s="36" t="s">
        <v>45</v>
      </c>
      <c r="H107" s="36" t="s">
        <v>29</v>
      </c>
      <c r="I107" s="37" t="s">
        <v>1377</v>
      </c>
      <c r="J107" s="38" t="s">
        <v>103</v>
      </c>
      <c r="K107" s="39"/>
      <c r="L107" s="39" t="s">
        <v>48</v>
      </c>
      <c r="M107" s="40" t="s">
        <v>49</v>
      </c>
      <c r="N107" s="207"/>
      <c r="O107" s="33"/>
      <c r="P107" s="33"/>
      <c r="Q107" s="34"/>
      <c r="R107" s="34"/>
      <c r="S107" s="34"/>
      <c r="T107" s="34" t="s">
        <v>28</v>
      </c>
      <c r="U107" s="35"/>
      <c r="V107" s="35"/>
      <c r="W107" s="41"/>
      <c r="X107" s="42" t="s">
        <v>46</v>
      </c>
      <c r="Y107" s="39"/>
      <c r="Z107" s="39"/>
      <c r="AA107" s="39"/>
      <c r="AB107" s="43"/>
      <c r="AC107" s="44" t="s">
        <v>1378</v>
      </c>
      <c r="AD107" s="45" t="s">
        <v>135</v>
      </c>
      <c r="AE107" s="45" t="s">
        <v>1148</v>
      </c>
      <c r="AF107" s="43"/>
      <c r="AG107" s="42" t="str">
        <f t="shared" si="14"/>
        <v>3. Onderzoek naar verricht / kennisleemte is gedeeltelijk ingevuld</v>
      </c>
      <c r="AH107" s="46" t="s">
        <v>32</v>
      </c>
      <c r="AI107" s="47">
        <v>2</v>
      </c>
      <c r="AJ107" s="47"/>
      <c r="AK107" s="47">
        <v>2</v>
      </c>
      <c r="AL107" s="47">
        <v>2</v>
      </c>
      <c r="AM107" s="48"/>
      <c r="AN107" s="46"/>
      <c r="AO107" s="48"/>
    </row>
    <row r="108" spans="1:41" ht="51" x14ac:dyDescent="0.25">
      <c r="A108" s="30">
        <v>104</v>
      </c>
      <c r="B108" s="31" t="s">
        <v>25</v>
      </c>
      <c r="C108" s="32" t="str">
        <f t="shared" si="15"/>
        <v/>
      </c>
      <c r="D108" s="33" t="str">
        <f t="shared" si="16"/>
        <v/>
      </c>
      <c r="E108" s="34">
        <f t="shared" si="18"/>
        <v>1</v>
      </c>
      <c r="F108" s="35" t="str">
        <f t="shared" si="17"/>
        <v/>
      </c>
      <c r="G108" s="36" t="s">
        <v>30</v>
      </c>
      <c r="H108" s="36" t="s">
        <v>38</v>
      </c>
      <c r="I108" s="37" t="s">
        <v>153</v>
      </c>
      <c r="J108" s="38" t="s">
        <v>110</v>
      </c>
      <c r="K108" s="39"/>
      <c r="L108" s="39" t="s">
        <v>48</v>
      </c>
      <c r="M108" s="40" t="s">
        <v>49</v>
      </c>
      <c r="N108" s="207"/>
      <c r="O108" s="33"/>
      <c r="P108" s="33"/>
      <c r="Q108" s="34"/>
      <c r="R108" s="34"/>
      <c r="S108" s="34"/>
      <c r="T108" s="34" t="s">
        <v>28</v>
      </c>
      <c r="U108" s="35"/>
      <c r="V108" s="35"/>
      <c r="W108" s="41"/>
      <c r="X108" s="42" t="s">
        <v>1383</v>
      </c>
      <c r="Y108" s="39"/>
      <c r="Z108" s="39"/>
      <c r="AA108" s="39"/>
      <c r="AB108" s="43"/>
      <c r="AC108" s="44" t="s">
        <v>149</v>
      </c>
      <c r="AD108" s="45"/>
      <c r="AE108" s="45"/>
      <c r="AF108" s="43"/>
      <c r="AG108" s="42" t="str">
        <f t="shared" si="14"/>
        <v>2. Kennisleemte wordt ingevuld in lopend of aankomend programma</v>
      </c>
      <c r="AH108" s="46" t="s">
        <v>32</v>
      </c>
      <c r="AI108" s="47" t="s">
        <v>32</v>
      </c>
      <c r="AJ108" s="47"/>
      <c r="AK108" s="47"/>
      <c r="AL108" s="47"/>
      <c r="AM108" s="48"/>
      <c r="AN108" s="46"/>
      <c r="AO108" s="48"/>
    </row>
    <row r="109" spans="1:41" ht="51" x14ac:dyDescent="0.25">
      <c r="A109" s="30">
        <v>105</v>
      </c>
      <c r="B109" s="31" t="s">
        <v>25</v>
      </c>
      <c r="C109" s="32" t="str">
        <f t="shared" si="15"/>
        <v/>
      </c>
      <c r="D109" s="33" t="str">
        <f t="shared" si="16"/>
        <v/>
      </c>
      <c r="E109" s="34">
        <f t="shared" si="18"/>
        <v>1</v>
      </c>
      <c r="F109" s="35" t="str">
        <f t="shared" si="17"/>
        <v/>
      </c>
      <c r="G109" s="36" t="s">
        <v>30</v>
      </c>
      <c r="H109" s="36" t="s">
        <v>38</v>
      </c>
      <c r="I109" s="37" t="s">
        <v>148</v>
      </c>
      <c r="J109" s="38" t="s">
        <v>110</v>
      </c>
      <c r="K109" s="39"/>
      <c r="L109" s="39" t="s">
        <v>48</v>
      </c>
      <c r="M109" s="40" t="s">
        <v>49</v>
      </c>
      <c r="N109" s="207"/>
      <c r="O109" s="33"/>
      <c r="P109" s="33"/>
      <c r="Q109" s="34"/>
      <c r="R109" s="34"/>
      <c r="S109" s="34"/>
      <c r="T109" s="34" t="s">
        <v>28</v>
      </c>
      <c r="U109" s="35"/>
      <c r="V109" s="35"/>
      <c r="W109" s="41"/>
      <c r="X109" s="42" t="s">
        <v>1383</v>
      </c>
      <c r="Y109" s="39"/>
      <c r="Z109" s="39"/>
      <c r="AA109" s="39"/>
      <c r="AB109" s="43"/>
      <c r="AC109" s="44" t="s">
        <v>149</v>
      </c>
      <c r="AD109" s="45"/>
      <c r="AE109" s="45"/>
      <c r="AF109" s="43"/>
      <c r="AG109" s="42" t="str">
        <f t="shared" si="14"/>
        <v>2. Kennisleemte wordt ingevuld in lopend of aankomend programma</v>
      </c>
      <c r="AH109" s="46" t="s">
        <v>50</v>
      </c>
      <c r="AI109" s="47" t="s">
        <v>50</v>
      </c>
      <c r="AJ109" s="47"/>
      <c r="AK109" s="47"/>
      <c r="AL109" s="47"/>
      <c r="AM109" s="48"/>
      <c r="AN109" s="46"/>
      <c r="AO109" s="48"/>
    </row>
    <row r="110" spans="1:41" ht="38.25" x14ac:dyDescent="0.25">
      <c r="A110" s="30">
        <v>106</v>
      </c>
      <c r="B110" s="31" t="s">
        <v>25</v>
      </c>
      <c r="C110" s="32" t="str">
        <f t="shared" si="15"/>
        <v/>
      </c>
      <c r="D110" s="33" t="str">
        <f t="shared" si="16"/>
        <v/>
      </c>
      <c r="E110" s="34">
        <f t="shared" si="18"/>
        <v>1</v>
      </c>
      <c r="F110" s="35" t="str">
        <f t="shared" si="17"/>
        <v/>
      </c>
      <c r="G110" s="36" t="s">
        <v>57</v>
      </c>
      <c r="H110" s="36" t="s">
        <v>38</v>
      </c>
      <c r="I110" s="37" t="s">
        <v>167</v>
      </c>
      <c r="J110" s="38" t="s">
        <v>110</v>
      </c>
      <c r="K110" s="39"/>
      <c r="L110" s="39" t="s">
        <v>48</v>
      </c>
      <c r="M110" s="40" t="s">
        <v>49</v>
      </c>
      <c r="N110" s="207"/>
      <c r="O110" s="33"/>
      <c r="P110" s="33"/>
      <c r="Q110" s="34"/>
      <c r="R110" s="34"/>
      <c r="S110" s="34"/>
      <c r="T110" s="34" t="s">
        <v>28</v>
      </c>
      <c r="U110" s="35"/>
      <c r="V110" s="35"/>
      <c r="W110" s="41"/>
      <c r="X110" s="42" t="s">
        <v>31</v>
      </c>
      <c r="Y110" s="39"/>
      <c r="Z110" s="39"/>
      <c r="AA110" s="39"/>
      <c r="AB110" s="43"/>
      <c r="AC110" s="44"/>
      <c r="AD110" s="45"/>
      <c r="AE110" s="45"/>
      <c r="AF110" s="43"/>
      <c r="AG110" s="42" t="str">
        <f t="shared" si="14"/>
        <v>1. Nog geen kennis beschikbaar, volledige kennisleemte</v>
      </c>
      <c r="AH110" s="46" t="s">
        <v>50</v>
      </c>
      <c r="AI110" s="47">
        <v>2</v>
      </c>
      <c r="AJ110" s="47"/>
      <c r="AK110" s="47">
        <v>2</v>
      </c>
      <c r="AL110" s="47">
        <v>2</v>
      </c>
      <c r="AM110" s="48">
        <v>2</v>
      </c>
      <c r="AN110" s="46"/>
      <c r="AO110" s="48"/>
    </row>
    <row r="111" spans="1:41" ht="51" x14ac:dyDescent="0.25">
      <c r="A111" s="30">
        <v>107</v>
      </c>
      <c r="B111" s="31" t="s">
        <v>25</v>
      </c>
      <c r="C111" s="32" t="str">
        <f t="shared" si="15"/>
        <v/>
      </c>
      <c r="D111" s="33" t="str">
        <f t="shared" si="16"/>
        <v/>
      </c>
      <c r="E111" s="34">
        <f t="shared" si="18"/>
        <v>1</v>
      </c>
      <c r="F111" s="35" t="str">
        <f t="shared" si="17"/>
        <v/>
      </c>
      <c r="G111" s="36" t="s">
        <v>30</v>
      </c>
      <c r="H111" s="36" t="s">
        <v>38</v>
      </c>
      <c r="I111" s="37" t="s">
        <v>109</v>
      </c>
      <c r="J111" s="38" t="s">
        <v>110</v>
      </c>
      <c r="K111" s="39"/>
      <c r="L111" s="39" t="s">
        <v>48</v>
      </c>
      <c r="M111" s="40" t="s">
        <v>49</v>
      </c>
      <c r="N111" s="207"/>
      <c r="O111" s="33"/>
      <c r="P111" s="33"/>
      <c r="Q111" s="34"/>
      <c r="R111" s="34"/>
      <c r="S111" s="34"/>
      <c r="T111" s="34" t="s">
        <v>28</v>
      </c>
      <c r="U111" s="35"/>
      <c r="V111" s="35"/>
      <c r="W111" s="41"/>
      <c r="X111" s="42" t="s">
        <v>54</v>
      </c>
      <c r="Y111" s="39"/>
      <c r="Z111" s="49" t="s">
        <v>1042</v>
      </c>
      <c r="AA111" s="39"/>
      <c r="AB111" s="43"/>
      <c r="AC111" s="44"/>
      <c r="AD111" s="45"/>
      <c r="AE111" s="45"/>
      <c r="AF111" s="43"/>
      <c r="AG111" s="42" t="str">
        <f t="shared" si="14"/>
        <v>3. Onderzoek naar verricht / kennisleemte is gedeeltelijk ingevuld</v>
      </c>
      <c r="AH111" s="46"/>
      <c r="AI111" s="47" t="s">
        <v>50</v>
      </c>
      <c r="AJ111" s="47"/>
      <c r="AK111" s="47"/>
      <c r="AL111" s="47" t="s">
        <v>50</v>
      </c>
      <c r="AM111" s="48"/>
      <c r="AN111" s="46">
        <v>1</v>
      </c>
      <c r="AO111" s="48"/>
    </row>
    <row r="112" spans="1:41" ht="89.25" x14ac:dyDescent="0.25">
      <c r="A112" s="30">
        <v>108</v>
      </c>
      <c r="B112" s="31" t="s">
        <v>25</v>
      </c>
      <c r="C112" s="32" t="str">
        <f t="shared" si="15"/>
        <v/>
      </c>
      <c r="D112" s="33" t="str">
        <f t="shared" si="16"/>
        <v/>
      </c>
      <c r="E112" s="34">
        <f t="shared" si="18"/>
        <v>1</v>
      </c>
      <c r="F112" s="35" t="str">
        <f t="shared" si="17"/>
        <v/>
      </c>
      <c r="G112" s="36" t="s">
        <v>30</v>
      </c>
      <c r="H112" s="36" t="s">
        <v>56</v>
      </c>
      <c r="I112" s="37" t="s">
        <v>168</v>
      </c>
      <c r="J112" s="38" t="s">
        <v>1027</v>
      </c>
      <c r="K112" s="39"/>
      <c r="L112" s="39" t="s">
        <v>48</v>
      </c>
      <c r="M112" s="40" t="s">
        <v>49</v>
      </c>
      <c r="N112" s="207"/>
      <c r="O112" s="33"/>
      <c r="P112" s="33"/>
      <c r="Q112" s="34"/>
      <c r="R112" s="34"/>
      <c r="S112" s="34"/>
      <c r="T112" s="34" t="s">
        <v>28</v>
      </c>
      <c r="U112" s="35"/>
      <c r="V112" s="35"/>
      <c r="W112" s="41"/>
      <c r="X112" s="42" t="s">
        <v>31</v>
      </c>
      <c r="Y112" s="39"/>
      <c r="Z112" s="39"/>
      <c r="AA112" s="39"/>
      <c r="AB112" s="43"/>
      <c r="AC112" s="44" t="s">
        <v>1379</v>
      </c>
      <c r="AD112" s="45"/>
      <c r="AE112" s="45"/>
      <c r="AF112" s="43"/>
      <c r="AG112" s="42" t="str">
        <f t="shared" si="14"/>
        <v>1. Nog geen kennis beschikbaar, volledige kennisleemte</v>
      </c>
      <c r="AH112" s="46">
        <v>2</v>
      </c>
      <c r="AI112" s="47">
        <v>2</v>
      </c>
      <c r="AJ112" s="47"/>
      <c r="AK112" s="47">
        <v>2</v>
      </c>
      <c r="AL112" s="47">
        <v>2</v>
      </c>
      <c r="AM112" s="48"/>
      <c r="AN112" s="46"/>
      <c r="AO112" s="48"/>
    </row>
    <row r="113" spans="1:41" ht="89.25" x14ac:dyDescent="0.25">
      <c r="A113" s="30">
        <v>109</v>
      </c>
      <c r="B113" s="31" t="s">
        <v>25</v>
      </c>
      <c r="C113" s="32" t="str">
        <f t="shared" si="15"/>
        <v/>
      </c>
      <c r="D113" s="33" t="str">
        <f t="shared" si="16"/>
        <v/>
      </c>
      <c r="E113" s="34">
        <f t="shared" si="18"/>
        <v>1</v>
      </c>
      <c r="F113" s="35" t="str">
        <f t="shared" si="17"/>
        <v/>
      </c>
      <c r="G113" s="36" t="s">
        <v>30</v>
      </c>
      <c r="H113" s="36" t="s">
        <v>56</v>
      </c>
      <c r="I113" s="37" t="s">
        <v>169</v>
      </c>
      <c r="J113" s="38" t="s">
        <v>1027</v>
      </c>
      <c r="K113" s="39"/>
      <c r="L113" s="39" t="s">
        <v>48</v>
      </c>
      <c r="M113" s="40" t="s">
        <v>49</v>
      </c>
      <c r="N113" s="207"/>
      <c r="O113" s="33"/>
      <c r="P113" s="33"/>
      <c r="Q113" s="34"/>
      <c r="R113" s="34"/>
      <c r="S113" s="34"/>
      <c r="T113" s="34" t="s">
        <v>28</v>
      </c>
      <c r="U113" s="35"/>
      <c r="V113" s="35"/>
      <c r="W113" s="41"/>
      <c r="X113" s="42" t="s">
        <v>31</v>
      </c>
      <c r="Y113" s="39" t="s">
        <v>170</v>
      </c>
      <c r="Z113" s="39"/>
      <c r="AA113" s="39"/>
      <c r="AB113" s="43"/>
      <c r="AC113" s="44" t="s">
        <v>1379</v>
      </c>
      <c r="AD113" s="45"/>
      <c r="AE113" s="45"/>
      <c r="AF113" s="43"/>
      <c r="AG113" s="42" t="str">
        <f t="shared" si="14"/>
        <v>1. Nog geen kennis beschikbaar, volledige kennisleemte</v>
      </c>
      <c r="AH113" s="46">
        <v>2</v>
      </c>
      <c r="AI113" s="47">
        <v>2</v>
      </c>
      <c r="AJ113" s="47"/>
      <c r="AK113" s="47">
        <v>2</v>
      </c>
      <c r="AL113" s="47">
        <v>2</v>
      </c>
      <c r="AM113" s="48"/>
      <c r="AN113" s="46"/>
      <c r="AO113" s="48"/>
    </row>
    <row r="114" spans="1:41" ht="63.75" x14ac:dyDescent="0.25">
      <c r="A114" s="30">
        <v>110</v>
      </c>
      <c r="B114" s="31" t="s">
        <v>25</v>
      </c>
      <c r="C114" s="32" t="str">
        <f t="shared" si="15"/>
        <v/>
      </c>
      <c r="D114" s="33" t="str">
        <f t="shared" si="16"/>
        <v/>
      </c>
      <c r="E114" s="34">
        <f t="shared" si="18"/>
        <v>1</v>
      </c>
      <c r="F114" s="35" t="str">
        <f t="shared" si="17"/>
        <v/>
      </c>
      <c r="G114" s="36" t="s">
        <v>57</v>
      </c>
      <c r="H114" s="36" t="s">
        <v>56</v>
      </c>
      <c r="I114" s="37" t="s">
        <v>191</v>
      </c>
      <c r="J114" s="38" t="s">
        <v>1027</v>
      </c>
      <c r="K114" s="39"/>
      <c r="L114" s="39" t="s">
        <v>48</v>
      </c>
      <c r="M114" s="40" t="s">
        <v>49</v>
      </c>
      <c r="N114" s="207"/>
      <c r="O114" s="33"/>
      <c r="P114" s="33"/>
      <c r="Q114" s="34"/>
      <c r="R114" s="34"/>
      <c r="S114" s="34"/>
      <c r="T114" s="34" t="s">
        <v>28</v>
      </c>
      <c r="U114" s="35"/>
      <c r="V114" s="35"/>
      <c r="W114" s="41"/>
      <c r="X114" s="42" t="s">
        <v>1261</v>
      </c>
      <c r="Y114" s="39" t="s">
        <v>192</v>
      </c>
      <c r="Z114" s="39"/>
      <c r="AA114" s="39"/>
      <c r="AB114" s="43"/>
      <c r="AC114" s="44" t="s">
        <v>193</v>
      </c>
      <c r="AD114" s="45"/>
      <c r="AE114" s="45"/>
      <c r="AF114" s="43"/>
      <c r="AG114" s="42" t="str">
        <f t="shared" si="14"/>
        <v>4. Geen kennisleemte, vraag is of kan worden beantwoord</v>
      </c>
      <c r="AH114" s="46"/>
      <c r="AI114" s="47"/>
      <c r="AJ114" s="47"/>
      <c r="AK114" s="47"/>
      <c r="AL114" s="47" t="s">
        <v>50</v>
      </c>
      <c r="AM114" s="48"/>
      <c r="AN114" s="46"/>
      <c r="AO114" s="48"/>
    </row>
    <row r="115" spans="1:41" ht="63.75" x14ac:dyDescent="0.25">
      <c r="A115" s="30">
        <v>111</v>
      </c>
      <c r="B115" s="31" t="s">
        <v>25</v>
      </c>
      <c r="C115" s="32" t="str">
        <f t="shared" si="15"/>
        <v/>
      </c>
      <c r="D115" s="33" t="str">
        <f t="shared" si="16"/>
        <v/>
      </c>
      <c r="E115" s="34">
        <f t="shared" si="18"/>
        <v>1</v>
      </c>
      <c r="F115" s="35" t="str">
        <f t="shared" si="17"/>
        <v/>
      </c>
      <c r="G115" s="36" t="s">
        <v>30</v>
      </c>
      <c r="H115" s="36" t="s">
        <v>56</v>
      </c>
      <c r="I115" s="37" t="s">
        <v>206</v>
      </c>
      <c r="J115" s="38" t="s">
        <v>1027</v>
      </c>
      <c r="K115" s="39"/>
      <c r="L115" s="39" t="s">
        <v>48</v>
      </c>
      <c r="M115" s="40" t="s">
        <v>49</v>
      </c>
      <c r="N115" s="207"/>
      <c r="O115" s="33"/>
      <c r="P115" s="33"/>
      <c r="Q115" s="34"/>
      <c r="R115" s="34"/>
      <c r="S115" s="34"/>
      <c r="T115" s="34" t="s">
        <v>28</v>
      </c>
      <c r="U115" s="35"/>
      <c r="V115" s="35"/>
      <c r="W115" s="41"/>
      <c r="X115" s="42" t="s">
        <v>1261</v>
      </c>
      <c r="Y115" s="39" t="s">
        <v>834</v>
      </c>
      <c r="Z115" s="49" t="s">
        <v>1137</v>
      </c>
      <c r="AA115" s="39"/>
      <c r="AB115" s="43"/>
      <c r="AC115" s="44" t="s">
        <v>193</v>
      </c>
      <c r="AD115" s="45"/>
      <c r="AE115" s="45"/>
      <c r="AF115" s="43"/>
      <c r="AG115" s="42" t="str">
        <f t="shared" si="14"/>
        <v>4. Geen kennisleemte, vraag is of kan worden beantwoord</v>
      </c>
      <c r="AH115" s="46"/>
      <c r="AI115" s="47"/>
      <c r="AJ115" s="47"/>
      <c r="AK115" s="47">
        <v>2</v>
      </c>
      <c r="AL115" s="47">
        <v>2</v>
      </c>
      <c r="AM115" s="48"/>
      <c r="AN115" s="46"/>
      <c r="AO115" s="48"/>
    </row>
    <row r="116" spans="1:41" ht="51" x14ac:dyDescent="0.25">
      <c r="A116" s="30">
        <v>112</v>
      </c>
      <c r="B116" s="31" t="s">
        <v>25</v>
      </c>
      <c r="C116" s="32" t="str">
        <f t="shared" si="15"/>
        <v/>
      </c>
      <c r="D116" s="33" t="str">
        <f t="shared" si="16"/>
        <v/>
      </c>
      <c r="E116" s="34">
        <f t="shared" si="18"/>
        <v>1</v>
      </c>
      <c r="F116" s="35" t="str">
        <f t="shared" si="17"/>
        <v/>
      </c>
      <c r="G116" s="36" t="s">
        <v>30</v>
      </c>
      <c r="H116" s="36" t="s">
        <v>63</v>
      </c>
      <c r="I116" s="37" t="s">
        <v>111</v>
      </c>
      <c r="J116" s="38" t="s">
        <v>990</v>
      </c>
      <c r="K116" s="39"/>
      <c r="L116" s="39" t="s">
        <v>48</v>
      </c>
      <c r="M116" s="40" t="s">
        <v>49</v>
      </c>
      <c r="N116" s="207"/>
      <c r="O116" s="33"/>
      <c r="P116" s="33"/>
      <c r="Q116" s="34"/>
      <c r="R116" s="34"/>
      <c r="S116" s="34"/>
      <c r="T116" s="34" t="s">
        <v>28</v>
      </c>
      <c r="U116" s="35"/>
      <c r="V116" s="35"/>
      <c r="W116" s="41"/>
      <c r="X116" s="42" t="s">
        <v>1383</v>
      </c>
      <c r="Y116" s="39"/>
      <c r="Z116" s="39"/>
      <c r="AA116" s="39"/>
      <c r="AB116" s="43"/>
      <c r="AC116" s="44" t="s">
        <v>92</v>
      </c>
      <c r="AD116" s="45"/>
      <c r="AE116" s="45"/>
      <c r="AF116" s="43"/>
      <c r="AG116" s="42" t="str">
        <f t="shared" si="14"/>
        <v>2. Kennisleemte wordt ingevuld in lopend of aankomend programma</v>
      </c>
      <c r="AH116" s="46" t="s">
        <v>50</v>
      </c>
      <c r="AI116" s="47" t="s">
        <v>50</v>
      </c>
      <c r="AJ116" s="47"/>
      <c r="AK116" s="47">
        <v>2</v>
      </c>
      <c r="AL116" s="47">
        <v>2</v>
      </c>
      <c r="AM116" s="48"/>
      <c r="AN116" s="46">
        <v>1</v>
      </c>
      <c r="AO116" s="48"/>
    </row>
    <row r="117" spans="1:41" ht="99.95" customHeight="1" x14ac:dyDescent="0.25">
      <c r="A117" s="30">
        <v>113</v>
      </c>
      <c r="B117" s="31" t="s">
        <v>25</v>
      </c>
      <c r="C117" s="32" t="str">
        <f t="shared" si="15"/>
        <v/>
      </c>
      <c r="D117" s="33" t="str">
        <f t="shared" si="16"/>
        <v/>
      </c>
      <c r="E117" s="34">
        <f t="shared" si="18"/>
        <v>1</v>
      </c>
      <c r="F117" s="35" t="str">
        <f t="shared" si="17"/>
        <v/>
      </c>
      <c r="G117" s="36" t="s">
        <v>30</v>
      </c>
      <c r="H117" s="36" t="s">
        <v>29</v>
      </c>
      <c r="I117" s="37" t="s">
        <v>91</v>
      </c>
      <c r="J117" s="38" t="s">
        <v>990</v>
      </c>
      <c r="K117" s="39"/>
      <c r="L117" s="39" t="s">
        <v>48</v>
      </c>
      <c r="M117" s="40" t="s">
        <v>49</v>
      </c>
      <c r="N117" s="207"/>
      <c r="O117" s="33"/>
      <c r="P117" s="33"/>
      <c r="Q117" s="34"/>
      <c r="R117" s="34"/>
      <c r="S117" s="34"/>
      <c r="T117" s="34" t="s">
        <v>28</v>
      </c>
      <c r="U117" s="35"/>
      <c r="V117" s="35"/>
      <c r="W117" s="41"/>
      <c r="X117" s="42" t="s">
        <v>1383</v>
      </c>
      <c r="Y117" s="39" t="s">
        <v>1267</v>
      </c>
      <c r="Z117" s="39" t="s">
        <v>1138</v>
      </c>
      <c r="AA117" s="39"/>
      <c r="AB117" s="43"/>
      <c r="AC117" s="44" t="s">
        <v>92</v>
      </c>
      <c r="AD117" s="45"/>
      <c r="AE117" s="45"/>
      <c r="AF117" s="43" t="s">
        <v>1398</v>
      </c>
      <c r="AG117" s="42" t="str">
        <f t="shared" si="14"/>
        <v>2. Kennisleemte wordt ingevuld in lopend of aankomend programma</v>
      </c>
      <c r="AH117" s="46" t="s">
        <v>50</v>
      </c>
      <c r="AI117" s="47">
        <v>2</v>
      </c>
      <c r="AJ117" s="47"/>
      <c r="AK117" s="47">
        <v>2</v>
      </c>
      <c r="AL117" s="47">
        <v>2</v>
      </c>
      <c r="AM117" s="48"/>
      <c r="AN117" s="46">
        <v>2</v>
      </c>
      <c r="AO117" s="48"/>
    </row>
    <row r="118" spans="1:41" ht="89.25" x14ac:dyDescent="0.25">
      <c r="A118" s="30">
        <v>114</v>
      </c>
      <c r="B118" s="31" t="s">
        <v>25</v>
      </c>
      <c r="C118" s="32" t="str">
        <f t="shared" si="15"/>
        <v/>
      </c>
      <c r="D118" s="33" t="str">
        <f t="shared" si="16"/>
        <v/>
      </c>
      <c r="E118" s="34">
        <f t="shared" si="18"/>
        <v>1</v>
      </c>
      <c r="F118" s="35" t="str">
        <f t="shared" si="17"/>
        <v/>
      </c>
      <c r="G118" s="36" t="s">
        <v>30</v>
      </c>
      <c r="H118" s="36" t="s">
        <v>63</v>
      </c>
      <c r="I118" s="37" t="s">
        <v>207</v>
      </c>
      <c r="J118" s="38" t="s">
        <v>155</v>
      </c>
      <c r="K118" s="39"/>
      <c r="L118" s="39" t="s">
        <v>48</v>
      </c>
      <c r="M118" s="40" t="s">
        <v>49</v>
      </c>
      <c r="N118" s="207"/>
      <c r="O118" s="33"/>
      <c r="P118" s="33"/>
      <c r="Q118" s="34"/>
      <c r="R118" s="34"/>
      <c r="S118" s="34"/>
      <c r="T118" s="34" t="s">
        <v>28</v>
      </c>
      <c r="U118" s="35"/>
      <c r="V118" s="35"/>
      <c r="W118" s="41"/>
      <c r="X118" s="42" t="s">
        <v>1261</v>
      </c>
      <c r="Y118" s="39" t="s">
        <v>1139</v>
      </c>
      <c r="Z118" s="49" t="s">
        <v>1140</v>
      </c>
      <c r="AA118" s="39" t="s">
        <v>893</v>
      </c>
      <c r="AB118" s="43"/>
      <c r="AC118" s="44" t="s">
        <v>896</v>
      </c>
      <c r="AD118" s="45" t="s">
        <v>894</v>
      </c>
      <c r="AE118" s="45" t="s">
        <v>895</v>
      </c>
      <c r="AF118" s="43"/>
      <c r="AG118" s="42" t="str">
        <f t="shared" si="14"/>
        <v>4. Geen kennisleemte, vraag is of kan worden beantwoord</v>
      </c>
      <c r="AH118" s="46" t="s">
        <v>67</v>
      </c>
      <c r="AI118" s="47"/>
      <c r="AJ118" s="47"/>
      <c r="AK118" s="47" t="s">
        <v>199</v>
      </c>
      <c r="AL118" s="47">
        <v>2</v>
      </c>
      <c r="AM118" s="48"/>
      <c r="AN118" s="46"/>
      <c r="AO118" s="48"/>
    </row>
    <row r="119" spans="1:41" ht="63.75" x14ac:dyDescent="0.25">
      <c r="A119" s="30">
        <v>115</v>
      </c>
      <c r="B119" s="31" t="s">
        <v>25</v>
      </c>
      <c r="C119" s="32" t="str">
        <f t="shared" si="15"/>
        <v/>
      </c>
      <c r="D119" s="33" t="str">
        <f t="shared" si="16"/>
        <v/>
      </c>
      <c r="E119" s="34">
        <f t="shared" si="18"/>
        <v>1</v>
      </c>
      <c r="F119" s="35" t="str">
        <f t="shared" si="17"/>
        <v/>
      </c>
      <c r="G119" s="36" t="s">
        <v>57</v>
      </c>
      <c r="H119" s="36" t="s">
        <v>56</v>
      </c>
      <c r="I119" s="37" t="s">
        <v>229</v>
      </c>
      <c r="J119" s="38" t="s">
        <v>155</v>
      </c>
      <c r="K119" s="39"/>
      <c r="L119" s="39" t="s">
        <v>48</v>
      </c>
      <c r="M119" s="40" t="s">
        <v>49</v>
      </c>
      <c r="N119" s="207"/>
      <c r="O119" s="33"/>
      <c r="P119" s="33"/>
      <c r="Q119" s="34"/>
      <c r="R119" s="34"/>
      <c r="S119" s="34"/>
      <c r="T119" s="34" t="s">
        <v>28</v>
      </c>
      <c r="U119" s="35"/>
      <c r="V119" s="35"/>
      <c r="W119" s="41"/>
      <c r="X119" s="42" t="s">
        <v>1261</v>
      </c>
      <c r="Y119" s="39" t="s">
        <v>892</v>
      </c>
      <c r="Z119" s="49" t="s">
        <v>891</v>
      </c>
      <c r="AA119" s="39" t="s">
        <v>893</v>
      </c>
      <c r="AB119" s="43"/>
      <c r="AC119" s="44" t="s">
        <v>896</v>
      </c>
      <c r="AD119" s="45" t="s">
        <v>894</v>
      </c>
      <c r="AE119" s="45" t="s">
        <v>895</v>
      </c>
      <c r="AF119" s="43"/>
      <c r="AG119" s="42" t="str">
        <f t="shared" si="14"/>
        <v>4. Geen kennisleemte, vraag is of kan worden beantwoord</v>
      </c>
      <c r="AH119" s="46" t="s">
        <v>67</v>
      </c>
      <c r="AI119" s="47"/>
      <c r="AJ119" s="47"/>
      <c r="AK119" s="47" t="s">
        <v>199</v>
      </c>
      <c r="AL119" s="47"/>
      <c r="AM119" s="48"/>
      <c r="AN119" s="46"/>
      <c r="AO119" s="48"/>
    </row>
    <row r="120" spans="1:41" ht="51" x14ac:dyDescent="0.25">
      <c r="A120" s="30">
        <v>116</v>
      </c>
      <c r="B120" s="31" t="s">
        <v>34</v>
      </c>
      <c r="C120" s="32" t="str">
        <f t="shared" si="15"/>
        <v/>
      </c>
      <c r="D120" s="33" t="str">
        <f t="shared" si="16"/>
        <v/>
      </c>
      <c r="E120" s="34">
        <f t="shared" si="18"/>
        <v>1</v>
      </c>
      <c r="F120" s="35" t="str">
        <f t="shared" si="17"/>
        <v/>
      </c>
      <c r="G120" s="36" t="s">
        <v>45</v>
      </c>
      <c r="H120" s="36" t="s">
        <v>29</v>
      </c>
      <c r="I120" s="37" t="s">
        <v>154</v>
      </c>
      <c r="J120" s="38" t="s">
        <v>155</v>
      </c>
      <c r="K120" s="39"/>
      <c r="L120" s="39" t="s">
        <v>48</v>
      </c>
      <c r="M120" s="40" t="s">
        <v>49</v>
      </c>
      <c r="N120" s="207"/>
      <c r="O120" s="33"/>
      <c r="P120" s="33"/>
      <c r="Q120" s="34"/>
      <c r="R120" s="34"/>
      <c r="S120" s="34"/>
      <c r="T120" s="34" t="s">
        <v>28</v>
      </c>
      <c r="U120" s="35"/>
      <c r="V120" s="35"/>
      <c r="W120" s="41"/>
      <c r="X120" s="42" t="s">
        <v>46</v>
      </c>
      <c r="Y120" s="39" t="s">
        <v>1044</v>
      </c>
      <c r="Z120" s="49" t="s">
        <v>1043</v>
      </c>
      <c r="AA120" s="39"/>
      <c r="AB120" s="43"/>
      <c r="AC120" s="44" t="s">
        <v>1380</v>
      </c>
      <c r="AD120" s="45"/>
      <c r="AE120" s="45"/>
      <c r="AF120" s="43"/>
      <c r="AG120" s="42" t="str">
        <f t="shared" si="14"/>
        <v>3. Onderzoek naar verricht / kennisleemte is gedeeltelijk ingevuld</v>
      </c>
      <c r="AH120" s="46" t="s">
        <v>32</v>
      </c>
      <c r="AI120" s="47">
        <v>2</v>
      </c>
      <c r="AJ120" s="47"/>
      <c r="AK120" s="47" t="s">
        <v>32</v>
      </c>
      <c r="AL120" s="47" t="s">
        <v>32</v>
      </c>
      <c r="AM120" s="48"/>
      <c r="AN120" s="46"/>
      <c r="AO120" s="48"/>
    </row>
    <row r="121" spans="1:41" ht="51" x14ac:dyDescent="0.25">
      <c r="A121" s="30">
        <v>117</v>
      </c>
      <c r="B121" s="31" t="s">
        <v>25</v>
      </c>
      <c r="C121" s="32">
        <f t="shared" si="15"/>
        <v>1</v>
      </c>
      <c r="D121" s="33">
        <f t="shared" si="16"/>
        <v>1</v>
      </c>
      <c r="E121" s="34">
        <f t="shared" si="18"/>
        <v>1</v>
      </c>
      <c r="F121" s="35">
        <f t="shared" si="17"/>
        <v>1</v>
      </c>
      <c r="G121" s="36" t="s">
        <v>57</v>
      </c>
      <c r="H121" s="36" t="s">
        <v>63</v>
      </c>
      <c r="I121" s="59" t="s">
        <v>82</v>
      </c>
      <c r="J121" s="38" t="s">
        <v>957</v>
      </c>
      <c r="K121" s="39"/>
      <c r="L121" s="39" t="s">
        <v>847</v>
      </c>
      <c r="M121" s="61" t="s">
        <v>37</v>
      </c>
      <c r="N121" s="207" t="s">
        <v>28</v>
      </c>
      <c r="O121" s="33" t="s">
        <v>28</v>
      </c>
      <c r="P121" s="33" t="s">
        <v>28</v>
      </c>
      <c r="Q121" s="34" t="s">
        <v>28</v>
      </c>
      <c r="R121" s="34" t="s">
        <v>28</v>
      </c>
      <c r="S121" s="34" t="s">
        <v>28</v>
      </c>
      <c r="T121" s="34" t="s">
        <v>28</v>
      </c>
      <c r="U121" s="35" t="s">
        <v>28</v>
      </c>
      <c r="V121" s="35" t="s">
        <v>28</v>
      </c>
      <c r="W121" s="41" t="s">
        <v>28</v>
      </c>
      <c r="X121" s="42" t="s">
        <v>54</v>
      </c>
      <c r="Y121" s="39"/>
      <c r="Z121" s="39"/>
      <c r="AA121" s="39"/>
      <c r="AB121" s="43"/>
      <c r="AC121" s="44"/>
      <c r="AD121" s="45"/>
      <c r="AE121" s="45"/>
      <c r="AF121" s="43"/>
      <c r="AG121" s="42" t="str">
        <f t="shared" si="14"/>
        <v>3. Onderzoek naar verricht / kennisleemte is gedeeltelijk ingevuld</v>
      </c>
      <c r="AH121" s="46"/>
      <c r="AI121" s="47">
        <v>1</v>
      </c>
      <c r="AJ121" s="47"/>
      <c r="AK121" s="47"/>
      <c r="AL121" s="47"/>
      <c r="AM121" s="48"/>
      <c r="AN121" s="46">
        <v>3</v>
      </c>
      <c r="AO121" s="48"/>
    </row>
    <row r="122" spans="1:41" ht="38.25" x14ac:dyDescent="0.25">
      <c r="A122" s="30">
        <v>118</v>
      </c>
      <c r="B122" s="31" t="s">
        <v>25</v>
      </c>
      <c r="C122" s="32">
        <f t="shared" si="15"/>
        <v>1</v>
      </c>
      <c r="D122" s="33">
        <f t="shared" si="16"/>
        <v>1</v>
      </c>
      <c r="E122" s="34">
        <f t="shared" si="18"/>
        <v>1</v>
      </c>
      <c r="F122" s="35">
        <f t="shared" si="17"/>
        <v>1</v>
      </c>
      <c r="G122" s="36" t="s">
        <v>57</v>
      </c>
      <c r="H122" s="36" t="s">
        <v>38</v>
      </c>
      <c r="I122" s="59" t="s">
        <v>84</v>
      </c>
      <c r="J122" s="38" t="s">
        <v>957</v>
      </c>
      <c r="K122" s="39"/>
      <c r="L122" s="39" t="s">
        <v>847</v>
      </c>
      <c r="M122" s="61" t="s">
        <v>37</v>
      </c>
      <c r="N122" s="207" t="s">
        <v>28</v>
      </c>
      <c r="O122" s="33" t="s">
        <v>28</v>
      </c>
      <c r="P122" s="33" t="s">
        <v>28</v>
      </c>
      <c r="Q122" s="34" t="s">
        <v>28</v>
      </c>
      <c r="R122" s="34" t="s">
        <v>28</v>
      </c>
      <c r="S122" s="34" t="s">
        <v>28</v>
      </c>
      <c r="T122" s="34" t="s">
        <v>28</v>
      </c>
      <c r="U122" s="35" t="s">
        <v>28</v>
      </c>
      <c r="V122" s="35" t="s">
        <v>28</v>
      </c>
      <c r="W122" s="41" t="s">
        <v>28</v>
      </c>
      <c r="X122" s="42"/>
      <c r="Y122" s="39"/>
      <c r="Z122" s="39"/>
      <c r="AA122" s="39"/>
      <c r="AB122" s="43"/>
      <c r="AC122" s="44"/>
      <c r="AD122" s="45"/>
      <c r="AE122" s="45"/>
      <c r="AF122" s="43"/>
      <c r="AG122" s="42" t="str">
        <f t="shared" si="14"/>
        <v xml:space="preserve"> </v>
      </c>
      <c r="AH122" s="46"/>
      <c r="AI122" s="47">
        <v>1</v>
      </c>
      <c r="AJ122" s="47"/>
      <c r="AK122" s="47"/>
      <c r="AL122" s="47"/>
      <c r="AM122" s="48"/>
      <c r="AN122" s="46">
        <v>3</v>
      </c>
      <c r="AO122" s="48"/>
    </row>
    <row r="123" spans="1:41" ht="38.25" x14ac:dyDescent="0.25">
      <c r="A123" s="30">
        <v>119</v>
      </c>
      <c r="B123" s="31" t="s">
        <v>25</v>
      </c>
      <c r="C123" s="32">
        <f t="shared" si="15"/>
        <v>1</v>
      </c>
      <c r="D123" s="33">
        <f t="shared" si="16"/>
        <v>1</v>
      </c>
      <c r="E123" s="34">
        <f t="shared" si="18"/>
        <v>1</v>
      </c>
      <c r="F123" s="35">
        <f t="shared" si="17"/>
        <v>1</v>
      </c>
      <c r="G123" s="36" t="s">
        <v>57</v>
      </c>
      <c r="H123" s="36" t="s">
        <v>56</v>
      </c>
      <c r="I123" s="59" t="s">
        <v>179</v>
      </c>
      <c r="J123" s="38" t="s">
        <v>955</v>
      </c>
      <c r="K123" s="39"/>
      <c r="L123" s="39" t="s">
        <v>847</v>
      </c>
      <c r="M123" s="61" t="s">
        <v>37</v>
      </c>
      <c r="N123" s="207" t="s">
        <v>28</v>
      </c>
      <c r="O123" s="33" t="s">
        <v>28</v>
      </c>
      <c r="P123" s="33" t="s">
        <v>28</v>
      </c>
      <c r="Q123" s="34" t="s">
        <v>28</v>
      </c>
      <c r="R123" s="34" t="s">
        <v>28</v>
      </c>
      <c r="S123" s="34" t="s">
        <v>28</v>
      </c>
      <c r="T123" s="34" t="s">
        <v>28</v>
      </c>
      <c r="U123" s="35" t="s">
        <v>28</v>
      </c>
      <c r="V123" s="35" t="s">
        <v>28</v>
      </c>
      <c r="W123" s="41" t="s">
        <v>28</v>
      </c>
      <c r="X123" s="42"/>
      <c r="Y123" s="39"/>
      <c r="Z123" s="39"/>
      <c r="AA123" s="39"/>
      <c r="AB123" s="43"/>
      <c r="AC123" s="44"/>
      <c r="AD123" s="45"/>
      <c r="AE123" s="45"/>
      <c r="AF123" s="43"/>
      <c r="AG123" s="42" t="str">
        <f t="shared" si="14"/>
        <v xml:space="preserve"> </v>
      </c>
      <c r="AH123" s="46"/>
      <c r="AI123" s="47">
        <v>1</v>
      </c>
      <c r="AJ123" s="47"/>
      <c r="AK123" s="47"/>
      <c r="AL123" s="47"/>
      <c r="AM123" s="48"/>
      <c r="AN123" s="46"/>
      <c r="AO123" s="48"/>
    </row>
    <row r="124" spans="1:41" ht="38.25" x14ac:dyDescent="0.25">
      <c r="A124" s="30">
        <v>120</v>
      </c>
      <c r="B124" s="31" t="s">
        <v>25</v>
      </c>
      <c r="C124" s="32">
        <f t="shared" si="15"/>
        <v>1</v>
      </c>
      <c r="D124" s="33">
        <f t="shared" si="16"/>
        <v>1</v>
      </c>
      <c r="E124" s="34">
        <f t="shared" si="18"/>
        <v>1</v>
      </c>
      <c r="F124" s="35">
        <f t="shared" si="17"/>
        <v>1</v>
      </c>
      <c r="G124" s="36" t="s">
        <v>57</v>
      </c>
      <c r="H124" s="36" t="s">
        <v>38</v>
      </c>
      <c r="I124" s="59" t="s">
        <v>180</v>
      </c>
      <c r="J124" s="38" t="s">
        <v>129</v>
      </c>
      <c r="K124" s="39"/>
      <c r="L124" s="39" t="s">
        <v>847</v>
      </c>
      <c r="M124" s="61" t="s">
        <v>37</v>
      </c>
      <c r="N124" s="207" t="s">
        <v>28</v>
      </c>
      <c r="O124" s="33" t="s">
        <v>28</v>
      </c>
      <c r="P124" s="33" t="s">
        <v>28</v>
      </c>
      <c r="Q124" s="34" t="s">
        <v>28</v>
      </c>
      <c r="R124" s="34" t="s">
        <v>28</v>
      </c>
      <c r="S124" s="34" t="s">
        <v>28</v>
      </c>
      <c r="T124" s="34" t="s">
        <v>28</v>
      </c>
      <c r="U124" s="35" t="s">
        <v>28</v>
      </c>
      <c r="V124" s="35" t="s">
        <v>28</v>
      </c>
      <c r="W124" s="41" t="s">
        <v>28</v>
      </c>
      <c r="X124" s="42"/>
      <c r="Y124" s="39"/>
      <c r="Z124" s="39"/>
      <c r="AA124" s="39"/>
      <c r="AB124" s="43"/>
      <c r="AC124" s="44"/>
      <c r="AD124" s="45"/>
      <c r="AE124" s="45"/>
      <c r="AF124" s="43"/>
      <c r="AG124" s="42" t="str">
        <f t="shared" si="14"/>
        <v xml:space="preserve"> </v>
      </c>
      <c r="AH124" s="46"/>
      <c r="AI124" s="47">
        <v>1</v>
      </c>
      <c r="AJ124" s="47"/>
      <c r="AK124" s="47"/>
      <c r="AL124" s="47"/>
      <c r="AM124" s="48"/>
      <c r="AN124" s="46"/>
      <c r="AO124" s="48"/>
    </row>
    <row r="125" spans="1:41" ht="51" x14ac:dyDescent="0.25">
      <c r="A125" s="30">
        <v>121</v>
      </c>
      <c r="B125" s="31" t="s">
        <v>25</v>
      </c>
      <c r="C125" s="32">
        <f t="shared" si="15"/>
        <v>1</v>
      </c>
      <c r="D125" s="33">
        <f t="shared" si="16"/>
        <v>1</v>
      </c>
      <c r="E125" s="34">
        <f t="shared" si="18"/>
        <v>1</v>
      </c>
      <c r="F125" s="35" t="str">
        <f t="shared" si="17"/>
        <v/>
      </c>
      <c r="G125" s="36" t="s">
        <v>57</v>
      </c>
      <c r="H125" s="36" t="s">
        <v>56</v>
      </c>
      <c r="I125" s="37" t="s">
        <v>181</v>
      </c>
      <c r="J125" s="38" t="s">
        <v>828</v>
      </c>
      <c r="K125" s="39"/>
      <c r="L125" s="39" t="s">
        <v>847</v>
      </c>
      <c r="M125" s="61" t="s">
        <v>37</v>
      </c>
      <c r="N125" s="207" t="s">
        <v>28</v>
      </c>
      <c r="O125" s="33" t="s">
        <v>28</v>
      </c>
      <c r="P125" s="33" t="s">
        <v>28</v>
      </c>
      <c r="Q125" s="34" t="s">
        <v>28</v>
      </c>
      <c r="R125" s="34"/>
      <c r="S125" s="34"/>
      <c r="T125" s="34" t="s">
        <v>28</v>
      </c>
      <c r="U125" s="35"/>
      <c r="V125" s="35"/>
      <c r="W125" s="41"/>
      <c r="X125" s="42" t="s">
        <v>54</v>
      </c>
      <c r="Y125" s="39" t="s">
        <v>914</v>
      </c>
      <c r="Z125" s="49" t="s">
        <v>915</v>
      </c>
      <c r="AA125" s="39" t="s">
        <v>913</v>
      </c>
      <c r="AB125" s="43"/>
      <c r="AC125" s="44"/>
      <c r="AD125" s="45"/>
      <c r="AE125" s="45"/>
      <c r="AF125" s="43"/>
      <c r="AG125" s="42" t="str">
        <f t="shared" si="14"/>
        <v>3. Onderzoek naar verricht / kennisleemte is gedeeltelijk ingevuld</v>
      </c>
      <c r="AH125" s="46"/>
      <c r="AI125" s="47">
        <v>1</v>
      </c>
      <c r="AJ125" s="47"/>
      <c r="AK125" s="47"/>
      <c r="AL125" s="47"/>
      <c r="AM125" s="48"/>
      <c r="AN125" s="46"/>
      <c r="AO125" s="48"/>
    </row>
    <row r="126" spans="1:41" ht="51" x14ac:dyDescent="0.25">
      <c r="A126" s="30">
        <v>122</v>
      </c>
      <c r="B126" s="31" t="s">
        <v>34</v>
      </c>
      <c r="C126" s="32">
        <f t="shared" si="15"/>
        <v>1</v>
      </c>
      <c r="D126" s="33">
        <f t="shared" si="16"/>
        <v>1</v>
      </c>
      <c r="E126" s="34">
        <f t="shared" si="18"/>
        <v>1</v>
      </c>
      <c r="F126" s="35" t="str">
        <f t="shared" si="17"/>
        <v/>
      </c>
      <c r="G126" s="36" t="s">
        <v>45</v>
      </c>
      <c r="H126" s="36" t="s">
        <v>38</v>
      </c>
      <c r="I126" s="37" t="s">
        <v>77</v>
      </c>
      <c r="J126" s="38" t="s">
        <v>829</v>
      </c>
      <c r="K126" s="39"/>
      <c r="L126" s="39" t="s">
        <v>848</v>
      </c>
      <c r="M126" s="61" t="s">
        <v>37</v>
      </c>
      <c r="N126" s="207" t="s">
        <v>28</v>
      </c>
      <c r="O126" s="33" t="s">
        <v>28</v>
      </c>
      <c r="P126" s="33" t="s">
        <v>28</v>
      </c>
      <c r="Q126" s="34" t="s">
        <v>28</v>
      </c>
      <c r="R126" s="34"/>
      <c r="S126" s="34"/>
      <c r="T126" s="34" t="s">
        <v>28</v>
      </c>
      <c r="U126" s="35"/>
      <c r="V126" s="35"/>
      <c r="W126" s="41"/>
      <c r="X126" s="42" t="s">
        <v>54</v>
      </c>
      <c r="Y126" s="39" t="s">
        <v>935</v>
      </c>
      <c r="Z126" s="49" t="s">
        <v>936</v>
      </c>
      <c r="AA126" s="39" t="s">
        <v>937</v>
      </c>
      <c r="AB126" s="43"/>
      <c r="AC126" s="44" t="s">
        <v>1149</v>
      </c>
      <c r="AD126" s="45" t="s">
        <v>1150</v>
      </c>
      <c r="AE126" s="45" t="s">
        <v>1151</v>
      </c>
      <c r="AF126" s="43"/>
      <c r="AG126" s="42" t="str">
        <f t="shared" si="14"/>
        <v>3. Onderzoek naar verricht / kennisleemte is gedeeltelijk ingevuld</v>
      </c>
      <c r="AH126" s="46"/>
      <c r="AI126" s="47"/>
      <c r="AJ126" s="47"/>
      <c r="AK126" s="47"/>
      <c r="AL126" s="47">
        <v>1</v>
      </c>
      <c r="AM126" s="48"/>
      <c r="AN126" s="46">
        <v>2</v>
      </c>
      <c r="AO126" s="48">
        <v>1</v>
      </c>
    </row>
    <row r="127" spans="1:41" ht="63.75" x14ac:dyDescent="0.25">
      <c r="A127" s="30">
        <v>123</v>
      </c>
      <c r="B127" s="31" t="s">
        <v>34</v>
      </c>
      <c r="C127" s="32">
        <f t="shared" si="15"/>
        <v>1</v>
      </c>
      <c r="D127" s="33">
        <f t="shared" si="16"/>
        <v>1</v>
      </c>
      <c r="E127" s="34">
        <f t="shared" si="18"/>
        <v>1</v>
      </c>
      <c r="F127" s="35">
        <f t="shared" si="17"/>
        <v>1</v>
      </c>
      <c r="G127" s="36" t="s">
        <v>45</v>
      </c>
      <c r="H127" s="36" t="s">
        <v>38</v>
      </c>
      <c r="I127" s="37" t="s">
        <v>68</v>
      </c>
      <c r="J127" s="38" t="s">
        <v>956</v>
      </c>
      <c r="K127" s="39"/>
      <c r="L127" s="39" t="s">
        <v>848</v>
      </c>
      <c r="M127" s="61" t="s">
        <v>37</v>
      </c>
      <c r="N127" s="207" t="s">
        <v>28</v>
      </c>
      <c r="O127" s="33" t="s">
        <v>28</v>
      </c>
      <c r="P127" s="33" t="s">
        <v>28</v>
      </c>
      <c r="Q127" s="34" t="s">
        <v>28</v>
      </c>
      <c r="R127" s="34" t="s">
        <v>28</v>
      </c>
      <c r="S127" s="34" t="s">
        <v>28</v>
      </c>
      <c r="T127" s="34" t="s">
        <v>28</v>
      </c>
      <c r="U127" s="35" t="s">
        <v>28</v>
      </c>
      <c r="V127" s="35" t="s">
        <v>28</v>
      </c>
      <c r="W127" s="41" t="s">
        <v>28</v>
      </c>
      <c r="X127" s="42" t="s">
        <v>1260</v>
      </c>
      <c r="Y127" s="39" t="s">
        <v>1268</v>
      </c>
      <c r="Z127" s="39"/>
      <c r="AA127" s="39"/>
      <c r="AB127" s="43"/>
      <c r="AC127" s="44"/>
      <c r="AD127" s="45"/>
      <c r="AE127" s="45"/>
      <c r="AF127" s="43"/>
      <c r="AG127" s="42" t="str">
        <f t="shared" si="14"/>
        <v>3. Onderzoek naar verricht / kennisleemte is gedeeltelijk ingevuld</v>
      </c>
      <c r="AH127" s="46"/>
      <c r="AI127" s="47"/>
      <c r="AJ127" s="47"/>
      <c r="AK127" s="47"/>
      <c r="AL127" s="47">
        <v>1</v>
      </c>
      <c r="AM127" s="48"/>
      <c r="AN127" s="46">
        <v>4</v>
      </c>
      <c r="AO127" s="48">
        <v>1</v>
      </c>
    </row>
    <row r="128" spans="1:41" ht="63.75" x14ac:dyDescent="0.25">
      <c r="A128" s="30">
        <v>124</v>
      </c>
      <c r="B128" s="31" t="s">
        <v>69</v>
      </c>
      <c r="C128" s="32">
        <f t="shared" si="15"/>
        <v>1</v>
      </c>
      <c r="D128" s="33">
        <f t="shared" si="16"/>
        <v>1</v>
      </c>
      <c r="E128" s="34">
        <f t="shared" si="18"/>
        <v>1</v>
      </c>
      <c r="F128" s="35">
        <f t="shared" si="17"/>
        <v>1</v>
      </c>
      <c r="G128" s="36" t="s">
        <v>45</v>
      </c>
      <c r="H128" s="36" t="s">
        <v>38</v>
      </c>
      <c r="I128" s="37" t="s">
        <v>70</v>
      </c>
      <c r="J128" s="38" t="s">
        <v>956</v>
      </c>
      <c r="K128" s="39"/>
      <c r="L128" s="39" t="s">
        <v>848</v>
      </c>
      <c r="M128" s="61" t="s">
        <v>37</v>
      </c>
      <c r="N128" s="207" t="s">
        <v>28</v>
      </c>
      <c r="O128" s="33" t="s">
        <v>28</v>
      </c>
      <c r="P128" s="33" t="s">
        <v>28</v>
      </c>
      <c r="Q128" s="34" t="s">
        <v>28</v>
      </c>
      <c r="R128" s="34" t="s">
        <v>28</v>
      </c>
      <c r="S128" s="34" t="s">
        <v>28</v>
      </c>
      <c r="T128" s="34" t="s">
        <v>28</v>
      </c>
      <c r="U128" s="35" t="s">
        <v>28</v>
      </c>
      <c r="V128" s="35" t="s">
        <v>28</v>
      </c>
      <c r="W128" s="41" t="s">
        <v>28</v>
      </c>
      <c r="X128" s="42" t="s">
        <v>1260</v>
      </c>
      <c r="Y128" s="39"/>
      <c r="Z128" s="39"/>
      <c r="AA128" s="39"/>
      <c r="AB128" s="43"/>
      <c r="AC128" s="44"/>
      <c r="AD128" s="45"/>
      <c r="AE128" s="45"/>
      <c r="AF128" s="43"/>
      <c r="AG128" s="42" t="str">
        <f t="shared" si="14"/>
        <v>3. Onderzoek naar verricht / kennisleemte is gedeeltelijk ingevuld</v>
      </c>
      <c r="AH128" s="46"/>
      <c r="AI128" s="47"/>
      <c r="AJ128" s="47"/>
      <c r="AK128" s="47"/>
      <c r="AL128" s="47">
        <v>1</v>
      </c>
      <c r="AM128" s="48"/>
      <c r="AN128" s="46">
        <v>4</v>
      </c>
      <c r="AO128" s="48">
        <v>1</v>
      </c>
    </row>
    <row r="129" spans="1:42" ht="38.25" x14ac:dyDescent="0.25">
      <c r="A129" s="30">
        <v>125</v>
      </c>
      <c r="B129" s="31" t="s">
        <v>34</v>
      </c>
      <c r="C129" s="32">
        <f t="shared" ref="C129:C138" si="19">IF(OR(N129="x"),1,"")</f>
        <v>1</v>
      </c>
      <c r="D129" s="33">
        <f t="shared" ref="D129:D138" si="20">IF(OR(O129="x",P129="x"),1,"")</f>
        <v>1</v>
      </c>
      <c r="E129" s="34">
        <f t="shared" si="18"/>
        <v>1</v>
      </c>
      <c r="F129" s="35">
        <f t="shared" ref="F129:F138" si="21">IF(OR(U129="x", V129="x"),1,"")</f>
        <v>1</v>
      </c>
      <c r="G129" s="36" t="s">
        <v>45</v>
      </c>
      <c r="H129" s="36" t="s">
        <v>38</v>
      </c>
      <c r="I129" s="37" t="s">
        <v>71</v>
      </c>
      <c r="J129" s="38" t="s">
        <v>956</v>
      </c>
      <c r="K129" s="39"/>
      <c r="L129" s="39" t="s">
        <v>848</v>
      </c>
      <c r="M129" s="61" t="s">
        <v>37</v>
      </c>
      <c r="N129" s="207" t="s">
        <v>28</v>
      </c>
      <c r="O129" s="33" t="s">
        <v>28</v>
      </c>
      <c r="P129" s="33" t="s">
        <v>28</v>
      </c>
      <c r="Q129" s="34" t="s">
        <v>28</v>
      </c>
      <c r="R129" s="34" t="s">
        <v>28</v>
      </c>
      <c r="S129" s="34" t="s">
        <v>28</v>
      </c>
      <c r="T129" s="34" t="s">
        <v>28</v>
      </c>
      <c r="U129" s="35" t="s">
        <v>28</v>
      </c>
      <c r="V129" s="35" t="s">
        <v>28</v>
      </c>
      <c r="W129" s="41" t="s">
        <v>28</v>
      </c>
      <c r="X129" s="42" t="s">
        <v>31</v>
      </c>
      <c r="Y129" s="39"/>
      <c r="Z129" s="39"/>
      <c r="AA129" s="39"/>
      <c r="AB129" s="43"/>
      <c r="AC129" s="44" t="s">
        <v>1381</v>
      </c>
      <c r="AD129" s="45"/>
      <c r="AE129" s="45"/>
      <c r="AF129" s="43"/>
      <c r="AG129" s="42" t="str">
        <f t="shared" si="14"/>
        <v>1. Nog geen kennis beschikbaar, volledige kennisleemte</v>
      </c>
      <c r="AH129" s="46"/>
      <c r="AI129" s="47"/>
      <c r="AJ129" s="47"/>
      <c r="AK129" s="47"/>
      <c r="AL129" s="47">
        <v>1</v>
      </c>
      <c r="AM129" s="48"/>
      <c r="AN129" s="46">
        <v>4</v>
      </c>
      <c r="AO129" s="48">
        <v>1</v>
      </c>
    </row>
    <row r="130" spans="1:42" ht="99.95" customHeight="1" x14ac:dyDescent="0.25">
      <c r="A130" s="30">
        <v>126</v>
      </c>
      <c r="B130" s="31" t="s">
        <v>34</v>
      </c>
      <c r="C130" s="32">
        <f t="shared" si="19"/>
        <v>1</v>
      </c>
      <c r="D130" s="33">
        <f t="shared" si="20"/>
        <v>1</v>
      </c>
      <c r="E130" s="34">
        <f t="shared" si="18"/>
        <v>1</v>
      </c>
      <c r="F130" s="35">
        <f t="shared" si="21"/>
        <v>1</v>
      </c>
      <c r="G130" s="36" t="s">
        <v>30</v>
      </c>
      <c r="H130" s="36" t="s">
        <v>38</v>
      </c>
      <c r="I130" s="37" t="s">
        <v>35</v>
      </c>
      <c r="J130" s="38" t="s">
        <v>1020</v>
      </c>
      <c r="K130" s="39"/>
      <c r="L130" s="39" t="s">
        <v>848</v>
      </c>
      <c r="M130" s="61" t="s">
        <v>37</v>
      </c>
      <c r="N130" s="207" t="s">
        <v>28</v>
      </c>
      <c r="O130" s="33" t="s">
        <v>28</v>
      </c>
      <c r="P130" s="33" t="s">
        <v>28</v>
      </c>
      <c r="Q130" s="34" t="s">
        <v>28</v>
      </c>
      <c r="R130" s="34" t="s">
        <v>28</v>
      </c>
      <c r="S130" s="34" t="s">
        <v>28</v>
      </c>
      <c r="T130" s="34" t="s">
        <v>28</v>
      </c>
      <c r="U130" s="35" t="s">
        <v>28</v>
      </c>
      <c r="V130" s="35" t="s">
        <v>28</v>
      </c>
      <c r="W130" s="41" t="s">
        <v>28</v>
      </c>
      <c r="X130" s="42" t="s">
        <v>46</v>
      </c>
      <c r="Y130" s="45" t="s">
        <v>1475</v>
      </c>
      <c r="Z130" s="49" t="s">
        <v>946</v>
      </c>
      <c r="AA130" s="39" t="s">
        <v>947</v>
      </c>
      <c r="AB130" s="43"/>
      <c r="AC130" s="44" t="s">
        <v>1152</v>
      </c>
      <c r="AD130" s="45" t="s">
        <v>943</v>
      </c>
      <c r="AE130" s="45" t="s">
        <v>944</v>
      </c>
      <c r="AF130" s="43"/>
      <c r="AG130" s="42" t="str">
        <f t="shared" si="14"/>
        <v>3. Onderzoek naar verricht / kennisleemte is gedeeltelijk ingevuld</v>
      </c>
      <c r="AH130" s="46"/>
      <c r="AI130" s="47"/>
      <c r="AJ130" s="47"/>
      <c r="AK130" s="47"/>
      <c r="AL130" s="47">
        <v>1</v>
      </c>
      <c r="AM130" s="48"/>
      <c r="AN130" s="46">
        <v>1</v>
      </c>
      <c r="AO130" s="48">
        <v>6</v>
      </c>
    </row>
    <row r="131" spans="1:42" ht="51" x14ac:dyDescent="0.25">
      <c r="A131" s="30">
        <v>127</v>
      </c>
      <c r="B131" s="31" t="s">
        <v>25</v>
      </c>
      <c r="C131" s="32">
        <f t="shared" si="19"/>
        <v>1</v>
      </c>
      <c r="D131" s="33">
        <f t="shared" si="20"/>
        <v>1</v>
      </c>
      <c r="E131" s="34">
        <f t="shared" si="18"/>
        <v>1</v>
      </c>
      <c r="F131" s="35">
        <f t="shared" si="21"/>
        <v>1</v>
      </c>
      <c r="G131" s="36" t="s">
        <v>30</v>
      </c>
      <c r="H131" s="36" t="s">
        <v>63</v>
      </c>
      <c r="I131" s="37" t="s">
        <v>208</v>
      </c>
      <c r="J131" s="38" t="s">
        <v>110</v>
      </c>
      <c r="K131" s="39"/>
      <c r="L131" s="39" t="s">
        <v>848</v>
      </c>
      <c r="M131" s="61" t="s">
        <v>37</v>
      </c>
      <c r="N131" s="207" t="s">
        <v>28</v>
      </c>
      <c r="O131" s="33" t="s">
        <v>28</v>
      </c>
      <c r="P131" s="33" t="s">
        <v>28</v>
      </c>
      <c r="Q131" s="34" t="s">
        <v>28</v>
      </c>
      <c r="R131" s="34" t="s">
        <v>28</v>
      </c>
      <c r="S131" s="34" t="s">
        <v>28</v>
      </c>
      <c r="T131" s="34" t="s">
        <v>28</v>
      </c>
      <c r="U131" s="35" t="s">
        <v>28</v>
      </c>
      <c r="V131" s="35" t="s">
        <v>28</v>
      </c>
      <c r="W131" s="41" t="s">
        <v>28</v>
      </c>
      <c r="X131" s="42" t="s">
        <v>46</v>
      </c>
      <c r="Y131" s="39" t="s">
        <v>1045</v>
      </c>
      <c r="Z131" s="49" t="s">
        <v>1046</v>
      </c>
      <c r="AA131" s="39"/>
      <c r="AB131" s="43"/>
      <c r="AC131" s="44"/>
      <c r="AD131" s="45"/>
      <c r="AE131" s="45"/>
      <c r="AF131" s="43"/>
      <c r="AG131" s="42" t="str">
        <f t="shared" si="14"/>
        <v>3. Onderzoek naar verricht / kennisleemte is gedeeltelijk ingevuld</v>
      </c>
      <c r="AH131" s="46"/>
      <c r="AI131" s="47"/>
      <c r="AJ131" s="47"/>
      <c r="AK131" s="47"/>
      <c r="AL131" s="47">
        <v>1</v>
      </c>
      <c r="AM131" s="48"/>
      <c r="AN131" s="46"/>
      <c r="AO131" s="48"/>
    </row>
    <row r="132" spans="1:42" ht="51" x14ac:dyDescent="0.25">
      <c r="A132" s="30">
        <v>128</v>
      </c>
      <c r="B132" s="31" t="s">
        <v>25</v>
      </c>
      <c r="C132" s="32">
        <f t="shared" si="19"/>
        <v>1</v>
      </c>
      <c r="D132" s="33">
        <f t="shared" si="20"/>
        <v>1</v>
      </c>
      <c r="E132" s="34">
        <f t="shared" si="18"/>
        <v>1</v>
      </c>
      <c r="F132" s="35" t="str">
        <f t="shared" si="21"/>
        <v/>
      </c>
      <c r="G132" s="36" t="s">
        <v>30</v>
      </c>
      <c r="H132" s="36" t="s">
        <v>38</v>
      </c>
      <c r="I132" s="37" t="s">
        <v>209</v>
      </c>
      <c r="J132" s="38" t="s">
        <v>829</v>
      </c>
      <c r="K132" s="39"/>
      <c r="L132" s="39" t="s">
        <v>848</v>
      </c>
      <c r="M132" s="61" t="s">
        <v>37</v>
      </c>
      <c r="N132" s="207" t="s">
        <v>28</v>
      </c>
      <c r="O132" s="33" t="s">
        <v>28</v>
      </c>
      <c r="P132" s="33" t="s">
        <v>28</v>
      </c>
      <c r="Q132" s="34" t="s">
        <v>28</v>
      </c>
      <c r="R132" s="34"/>
      <c r="S132" s="34"/>
      <c r="T132" s="34" t="s">
        <v>28</v>
      </c>
      <c r="U132" s="35"/>
      <c r="V132" s="35"/>
      <c r="W132" s="41"/>
      <c r="X132" s="42" t="s">
        <v>54</v>
      </c>
      <c r="Y132" s="39" t="s">
        <v>935</v>
      </c>
      <c r="Z132" s="49" t="s">
        <v>936</v>
      </c>
      <c r="AA132" s="39" t="s">
        <v>937</v>
      </c>
      <c r="AB132" s="43"/>
      <c r="AC132" s="44" t="s">
        <v>1149</v>
      </c>
      <c r="AD132" s="45" t="s">
        <v>1150</v>
      </c>
      <c r="AE132" s="45" t="s">
        <v>1151</v>
      </c>
      <c r="AF132" s="43"/>
      <c r="AG132" s="42" t="str">
        <f t="shared" si="14"/>
        <v>3. Onderzoek naar verricht / kennisleemte is gedeeltelijk ingevuld</v>
      </c>
      <c r="AH132" s="46"/>
      <c r="AI132" s="47"/>
      <c r="AJ132" s="47"/>
      <c r="AK132" s="47"/>
      <c r="AL132" s="47">
        <v>1</v>
      </c>
      <c r="AM132" s="48"/>
      <c r="AN132" s="46"/>
      <c r="AO132" s="48"/>
    </row>
    <row r="133" spans="1:42" ht="51" x14ac:dyDescent="0.25">
      <c r="A133" s="30">
        <v>129</v>
      </c>
      <c r="B133" s="31" t="s">
        <v>34</v>
      </c>
      <c r="C133" s="32">
        <f t="shared" si="19"/>
        <v>1</v>
      </c>
      <c r="D133" s="33">
        <f t="shared" si="20"/>
        <v>1</v>
      </c>
      <c r="E133" s="34">
        <f t="shared" ref="E133:E138" si="22">IF(OR(Q133="x",R133="x",S133="x",T133="x"),1,"")</f>
        <v>1</v>
      </c>
      <c r="F133" s="35">
        <f t="shared" si="21"/>
        <v>1</v>
      </c>
      <c r="G133" s="36" t="s">
        <v>53</v>
      </c>
      <c r="H133" s="36" t="s">
        <v>38</v>
      </c>
      <c r="I133" s="37" t="s">
        <v>52</v>
      </c>
      <c r="J133" s="38" t="s">
        <v>103</v>
      </c>
      <c r="K133" s="39"/>
      <c r="L133" s="39" t="s">
        <v>848</v>
      </c>
      <c r="M133" s="61" t="s">
        <v>37</v>
      </c>
      <c r="N133" s="207" t="s">
        <v>28</v>
      </c>
      <c r="O133" s="33" t="s">
        <v>28</v>
      </c>
      <c r="P133" s="33" t="s">
        <v>28</v>
      </c>
      <c r="Q133" s="34"/>
      <c r="R133" s="34"/>
      <c r="S133" s="34"/>
      <c r="T133" s="34" t="s">
        <v>28</v>
      </c>
      <c r="U133" s="35"/>
      <c r="V133" s="35" t="s">
        <v>28</v>
      </c>
      <c r="W133" s="41"/>
      <c r="X133" s="42" t="s">
        <v>54</v>
      </c>
      <c r="Y133" s="39"/>
      <c r="Z133" s="39"/>
      <c r="AA133" s="39"/>
      <c r="AB133" s="43"/>
      <c r="AC133" s="44"/>
      <c r="AD133" s="45"/>
      <c r="AE133" s="45"/>
      <c r="AF133" s="43"/>
      <c r="AG133" s="42" t="str">
        <f t="shared" si="14"/>
        <v>3. Onderzoek naar verricht / kennisleemte is gedeeltelijk ingevuld</v>
      </c>
      <c r="AH133" s="46"/>
      <c r="AI133" s="47"/>
      <c r="AJ133" s="47"/>
      <c r="AK133" s="47"/>
      <c r="AL133" s="47">
        <v>1</v>
      </c>
      <c r="AM133" s="48"/>
      <c r="AN133" s="46">
        <v>1</v>
      </c>
      <c r="AO133" s="48">
        <v>2</v>
      </c>
    </row>
    <row r="134" spans="1:42" ht="63.75" x14ac:dyDescent="0.25">
      <c r="A134" s="30">
        <v>130</v>
      </c>
      <c r="B134" s="31" t="s">
        <v>25</v>
      </c>
      <c r="C134" s="32">
        <f t="shared" si="19"/>
        <v>1</v>
      </c>
      <c r="D134" s="33">
        <f t="shared" si="20"/>
        <v>1</v>
      </c>
      <c r="E134" s="34">
        <f t="shared" si="22"/>
        <v>1</v>
      </c>
      <c r="F134" s="35">
        <f t="shared" si="21"/>
        <v>1</v>
      </c>
      <c r="G134" s="36" t="s">
        <v>57</v>
      </c>
      <c r="H134" s="36" t="s">
        <v>38</v>
      </c>
      <c r="I134" s="37" t="s">
        <v>210</v>
      </c>
      <c r="J134" s="38" t="s">
        <v>47</v>
      </c>
      <c r="K134" s="39"/>
      <c r="L134" s="39" t="s">
        <v>848</v>
      </c>
      <c r="M134" s="61" t="s">
        <v>37</v>
      </c>
      <c r="N134" s="207" t="s">
        <v>28</v>
      </c>
      <c r="O134" s="33" t="s">
        <v>28</v>
      </c>
      <c r="P134" s="33" t="s">
        <v>28</v>
      </c>
      <c r="Q134" s="34" t="s">
        <v>28</v>
      </c>
      <c r="R134" s="34" t="s">
        <v>28</v>
      </c>
      <c r="S134" s="34" t="s">
        <v>28</v>
      </c>
      <c r="T134" s="34" t="s">
        <v>28</v>
      </c>
      <c r="U134" s="35" t="s">
        <v>28</v>
      </c>
      <c r="V134" s="35" t="s">
        <v>28</v>
      </c>
      <c r="W134" s="41" t="s">
        <v>28</v>
      </c>
      <c r="X134" s="42" t="s">
        <v>1260</v>
      </c>
      <c r="Y134" s="39" t="s">
        <v>540</v>
      </c>
      <c r="Z134" s="39" t="s">
        <v>1259</v>
      </c>
      <c r="AA134" s="39"/>
      <c r="AB134" s="43"/>
      <c r="AC134" s="44"/>
      <c r="AD134" s="45"/>
      <c r="AE134" s="45"/>
      <c r="AF134" s="43"/>
      <c r="AG134" s="42" t="str">
        <f t="shared" si="14"/>
        <v>3. Onderzoek naar verricht / kennisleemte is gedeeltelijk ingevuld</v>
      </c>
      <c r="AH134" s="46"/>
      <c r="AI134" s="47"/>
      <c r="AJ134" s="47"/>
      <c r="AK134" s="47"/>
      <c r="AL134" s="47">
        <v>1</v>
      </c>
      <c r="AM134" s="48"/>
      <c r="AN134" s="46"/>
      <c r="AO134" s="48"/>
    </row>
    <row r="135" spans="1:42" ht="51" x14ac:dyDescent="0.25">
      <c r="A135" s="30">
        <v>131</v>
      </c>
      <c r="B135" s="31" t="s">
        <v>25</v>
      </c>
      <c r="C135" s="32">
        <f t="shared" si="19"/>
        <v>1</v>
      </c>
      <c r="D135" s="33">
        <f t="shared" si="20"/>
        <v>1</v>
      </c>
      <c r="E135" s="34">
        <f t="shared" si="22"/>
        <v>1</v>
      </c>
      <c r="F135" s="35">
        <f t="shared" si="21"/>
        <v>1</v>
      </c>
      <c r="G135" s="36" t="s">
        <v>57</v>
      </c>
      <c r="H135" s="36" t="s">
        <v>56</v>
      </c>
      <c r="I135" s="37" t="s">
        <v>211</v>
      </c>
      <c r="J135" s="38" t="s">
        <v>957</v>
      </c>
      <c r="K135" s="39"/>
      <c r="L135" s="39" t="s">
        <v>848</v>
      </c>
      <c r="M135" s="61" t="s">
        <v>37</v>
      </c>
      <c r="N135" s="207" t="s">
        <v>28</v>
      </c>
      <c r="O135" s="33" t="s">
        <v>28</v>
      </c>
      <c r="P135" s="33" t="s">
        <v>28</v>
      </c>
      <c r="Q135" s="34" t="s">
        <v>28</v>
      </c>
      <c r="R135" s="34" t="s">
        <v>28</v>
      </c>
      <c r="S135" s="34" t="s">
        <v>28</v>
      </c>
      <c r="T135" s="34" t="s">
        <v>28</v>
      </c>
      <c r="U135" s="35" t="s">
        <v>28</v>
      </c>
      <c r="V135" s="35" t="s">
        <v>28</v>
      </c>
      <c r="W135" s="41" t="s">
        <v>28</v>
      </c>
      <c r="X135" s="42" t="s">
        <v>54</v>
      </c>
      <c r="Y135" s="39"/>
      <c r="Z135" s="39"/>
      <c r="AA135" s="39"/>
      <c r="AB135" s="43"/>
      <c r="AC135" s="44"/>
      <c r="AD135" s="45"/>
      <c r="AE135" s="45"/>
      <c r="AF135" s="43"/>
      <c r="AG135" s="42" t="str">
        <f t="shared" si="14"/>
        <v>3. Onderzoek naar verricht / kennisleemte is gedeeltelijk ingevuld</v>
      </c>
      <c r="AH135" s="46"/>
      <c r="AI135" s="47"/>
      <c r="AJ135" s="47"/>
      <c r="AK135" s="47"/>
      <c r="AL135" s="47">
        <v>1</v>
      </c>
      <c r="AM135" s="48"/>
      <c r="AN135" s="46"/>
      <c r="AO135" s="48"/>
    </row>
    <row r="136" spans="1:42" ht="99.95" customHeight="1" x14ac:dyDescent="0.25">
      <c r="A136" s="30">
        <v>132</v>
      </c>
      <c r="B136" s="31" t="s">
        <v>39</v>
      </c>
      <c r="C136" s="32">
        <f t="shared" si="19"/>
        <v>1</v>
      </c>
      <c r="D136" s="33">
        <f t="shared" si="20"/>
        <v>1</v>
      </c>
      <c r="E136" s="34">
        <f t="shared" si="22"/>
        <v>1</v>
      </c>
      <c r="F136" s="35">
        <f t="shared" si="21"/>
        <v>1</v>
      </c>
      <c r="G136" s="36" t="s">
        <v>30</v>
      </c>
      <c r="H136" s="36" t="s">
        <v>38</v>
      </c>
      <c r="I136" s="37" t="s">
        <v>40</v>
      </c>
      <c r="J136" s="38" t="s">
        <v>47</v>
      </c>
      <c r="K136" s="39"/>
      <c r="L136" s="39" t="s">
        <v>848</v>
      </c>
      <c r="M136" s="61" t="s">
        <v>37</v>
      </c>
      <c r="N136" s="207" t="s">
        <v>28</v>
      </c>
      <c r="O136" s="33" t="s">
        <v>28</v>
      </c>
      <c r="P136" s="33" t="s">
        <v>28</v>
      </c>
      <c r="Q136" s="34" t="s">
        <v>28</v>
      </c>
      <c r="R136" s="34" t="s">
        <v>28</v>
      </c>
      <c r="S136" s="34" t="s">
        <v>28</v>
      </c>
      <c r="T136" s="34" t="s">
        <v>28</v>
      </c>
      <c r="U136" s="35" t="s">
        <v>28</v>
      </c>
      <c r="V136" s="35" t="s">
        <v>28</v>
      </c>
      <c r="W136" s="41" t="s">
        <v>28</v>
      </c>
      <c r="X136" s="42" t="s">
        <v>31</v>
      </c>
      <c r="Y136" s="39"/>
      <c r="Z136" s="39"/>
      <c r="AA136" s="39"/>
      <c r="AB136" s="43" t="s">
        <v>1493</v>
      </c>
      <c r="AC136" s="44"/>
      <c r="AD136" s="45"/>
      <c r="AE136" s="45"/>
      <c r="AF136" s="43"/>
      <c r="AG136" s="42" t="str">
        <f t="shared" si="14"/>
        <v>1. Nog geen kennis beschikbaar, volledige kennisleemte</v>
      </c>
      <c r="AH136" s="46"/>
      <c r="AI136" s="47"/>
      <c r="AJ136" s="47"/>
      <c r="AK136" s="47"/>
      <c r="AL136" s="47">
        <v>1</v>
      </c>
      <c r="AM136" s="48"/>
      <c r="AN136" s="46">
        <v>1</v>
      </c>
      <c r="AO136" s="48">
        <v>4</v>
      </c>
    </row>
    <row r="137" spans="1:42" ht="51" x14ac:dyDescent="0.25">
      <c r="A137" s="30">
        <v>133</v>
      </c>
      <c r="B137" s="31" t="s">
        <v>25</v>
      </c>
      <c r="C137" s="32">
        <f t="shared" si="19"/>
        <v>1</v>
      </c>
      <c r="D137" s="33">
        <f t="shared" si="20"/>
        <v>1</v>
      </c>
      <c r="E137" s="34">
        <f t="shared" si="22"/>
        <v>1</v>
      </c>
      <c r="F137" s="35">
        <f t="shared" si="21"/>
        <v>1</v>
      </c>
      <c r="G137" s="36" t="s">
        <v>57</v>
      </c>
      <c r="H137" s="36" t="s">
        <v>56</v>
      </c>
      <c r="I137" s="37" t="s">
        <v>55</v>
      </c>
      <c r="J137" s="38" t="s">
        <v>958</v>
      </c>
      <c r="K137" s="39"/>
      <c r="L137" s="39" t="s">
        <v>848</v>
      </c>
      <c r="M137" s="61" t="s">
        <v>37</v>
      </c>
      <c r="N137" s="207" t="s">
        <v>28</v>
      </c>
      <c r="O137" s="33" t="s">
        <v>28</v>
      </c>
      <c r="P137" s="33" t="s">
        <v>28</v>
      </c>
      <c r="Q137" s="34" t="s">
        <v>28</v>
      </c>
      <c r="R137" s="34" t="s">
        <v>28</v>
      </c>
      <c r="S137" s="34" t="s">
        <v>28</v>
      </c>
      <c r="T137" s="34" t="s">
        <v>28</v>
      </c>
      <c r="U137" s="35" t="s">
        <v>28</v>
      </c>
      <c r="V137" s="35" t="s">
        <v>28</v>
      </c>
      <c r="W137" s="41" t="s">
        <v>28</v>
      </c>
      <c r="X137" s="42" t="s">
        <v>54</v>
      </c>
      <c r="Y137" s="39"/>
      <c r="Z137" s="49" t="s">
        <v>1047</v>
      </c>
      <c r="AA137" s="39"/>
      <c r="AB137" s="43"/>
      <c r="AC137" s="44"/>
      <c r="AD137" s="45"/>
      <c r="AE137" s="45"/>
      <c r="AF137" s="43"/>
      <c r="AG137" s="42" t="str">
        <f t="shared" si="14"/>
        <v>3. Onderzoek naar verricht / kennisleemte is gedeeltelijk ingevuld</v>
      </c>
      <c r="AH137" s="46"/>
      <c r="AI137" s="47"/>
      <c r="AJ137" s="47"/>
      <c r="AK137" s="47"/>
      <c r="AL137" s="47">
        <v>1</v>
      </c>
      <c r="AM137" s="48"/>
      <c r="AN137" s="46">
        <v>1</v>
      </c>
      <c r="AO137" s="48">
        <v>2</v>
      </c>
    </row>
    <row r="138" spans="1:42" ht="51.75" thickBot="1" x14ac:dyDescent="0.3">
      <c r="A138" s="30">
        <v>134</v>
      </c>
      <c r="B138" s="62" t="s">
        <v>25</v>
      </c>
      <c r="C138" s="63">
        <f t="shared" si="19"/>
        <v>1</v>
      </c>
      <c r="D138" s="64">
        <f t="shared" si="20"/>
        <v>1</v>
      </c>
      <c r="E138" s="65">
        <f t="shared" si="22"/>
        <v>1</v>
      </c>
      <c r="F138" s="66">
        <f t="shared" si="21"/>
        <v>1</v>
      </c>
      <c r="G138" s="67" t="s">
        <v>30</v>
      </c>
      <c r="H138" s="67" t="s">
        <v>63</v>
      </c>
      <c r="I138" s="68" t="s">
        <v>85</v>
      </c>
      <c r="J138" s="69" t="s">
        <v>958</v>
      </c>
      <c r="K138" s="70"/>
      <c r="L138" s="70" t="s">
        <v>848</v>
      </c>
      <c r="M138" s="72" t="s">
        <v>37</v>
      </c>
      <c r="N138" s="208" t="s">
        <v>28</v>
      </c>
      <c r="O138" s="64" t="s">
        <v>28</v>
      </c>
      <c r="P138" s="64" t="s">
        <v>28</v>
      </c>
      <c r="Q138" s="65" t="s">
        <v>28</v>
      </c>
      <c r="R138" s="65" t="s">
        <v>28</v>
      </c>
      <c r="S138" s="65" t="s">
        <v>28</v>
      </c>
      <c r="T138" s="65" t="s">
        <v>28</v>
      </c>
      <c r="U138" s="66" t="s">
        <v>28</v>
      </c>
      <c r="V138" s="66" t="s">
        <v>28</v>
      </c>
      <c r="W138" s="73" t="s">
        <v>28</v>
      </c>
      <c r="X138" s="74" t="s">
        <v>54</v>
      </c>
      <c r="Y138" s="70"/>
      <c r="Z138" s="75" t="s">
        <v>1048</v>
      </c>
      <c r="AA138" s="70"/>
      <c r="AB138" s="76"/>
      <c r="AC138" s="77"/>
      <c r="AD138" s="78"/>
      <c r="AE138" s="78"/>
      <c r="AF138" s="76"/>
      <c r="AG138" s="212" t="str">
        <f t="shared" si="14"/>
        <v>3. Onderzoek naar verricht / kennisleemte is gedeeltelijk ingevuld</v>
      </c>
      <c r="AH138" s="79"/>
      <c r="AI138" s="80"/>
      <c r="AJ138" s="80"/>
      <c r="AK138" s="80"/>
      <c r="AL138" s="80">
        <v>1</v>
      </c>
      <c r="AM138" s="81"/>
      <c r="AN138" s="79">
        <v>3</v>
      </c>
      <c r="AO138" s="81"/>
    </row>
    <row r="139" spans="1:42" ht="13.5" thickTop="1" x14ac:dyDescent="0.2">
      <c r="AN139" s="87"/>
      <c r="AO139" s="87"/>
      <c r="AP139" s="87"/>
    </row>
    <row r="141" spans="1:42" x14ac:dyDescent="0.2">
      <c r="I141" s="88" t="s">
        <v>230</v>
      </c>
      <c r="AH141" s="87" t="s">
        <v>230</v>
      </c>
    </row>
    <row r="142" spans="1:42" ht="25.5" x14ac:dyDescent="0.2">
      <c r="G142" s="28"/>
      <c r="I142" s="89" t="s">
        <v>231</v>
      </c>
      <c r="AH142" s="87" t="s">
        <v>232</v>
      </c>
    </row>
  </sheetData>
  <autoFilter ref="A4:AG157" xr:uid="{246258B7-41D1-406E-9DE9-9C78B26297F1}"/>
  <sortState xmlns:xlrd2="http://schemas.microsoft.com/office/spreadsheetml/2017/richdata2" ref="A5:AG138">
    <sortCondition ref="A5:A138"/>
    <sortCondition ref="B5:B138"/>
    <sortCondition ref="L5:L138"/>
  </sortState>
  <mergeCells count="13">
    <mergeCell ref="B2:M3"/>
    <mergeCell ref="N3:W3"/>
    <mergeCell ref="N1:N2"/>
    <mergeCell ref="O1:P2"/>
    <mergeCell ref="Q1:T2"/>
    <mergeCell ref="U1:V2"/>
    <mergeCell ref="W1:W2"/>
    <mergeCell ref="AN2:AO3"/>
    <mergeCell ref="AH2:AJ2"/>
    <mergeCell ref="AK2:AM2"/>
    <mergeCell ref="X2:AB3"/>
    <mergeCell ref="AC2:AF3"/>
    <mergeCell ref="AG2:AG3"/>
  </mergeCells>
  <conditionalFormatting sqref="AH5:AI5">
    <cfRule type="colorScale" priority="219">
      <colorScale>
        <cfvo type="num" val="0"/>
        <cfvo type="max"/>
        <color rgb="FFFCFCFF"/>
        <color rgb="FF63BE7B"/>
      </colorScale>
    </cfRule>
  </conditionalFormatting>
  <conditionalFormatting sqref="AK5:AL5">
    <cfRule type="colorScale" priority="218">
      <colorScale>
        <cfvo type="num" val="0"/>
        <cfvo type="max"/>
        <color rgb="FFFCFCFF"/>
        <color rgb="FF63BE7B"/>
      </colorScale>
    </cfRule>
  </conditionalFormatting>
  <conditionalFormatting sqref="AH107:AI111 AI78:AI80 AH61:AI77 AH24 AH25:AI47 AH82:AH83 AH84:AI105 AH113:AI138 AH49:AI59 AK53:AL53 AH6:AI23 AK21:AL21">
    <cfRule type="colorScale" priority="215">
      <colorScale>
        <cfvo type="num" val="0"/>
        <cfvo type="max"/>
        <color rgb="FFFCFCFF"/>
        <color rgb="FF63BE7B"/>
      </colorScale>
    </cfRule>
  </conditionalFormatting>
  <conditionalFormatting sqref="AK108:AL109 AK57:AL59 AL75 AK6:AL23 AK26:AL26 AK28:AL32 AK35:AL46 AK49:AL49 AK47 AK52:AL53 AL56 AK87:AL101 AK61:AL74 AK77:AL84 AK111:AL111 AK113:AL114 AK118:AL138">
    <cfRule type="colorScale" priority="214">
      <colorScale>
        <cfvo type="num" val="0"/>
        <cfvo type="max"/>
        <color rgb="FFFCFCFF"/>
        <color rgb="FF63BE7B"/>
      </colorScale>
    </cfRule>
  </conditionalFormatting>
  <conditionalFormatting sqref="AK24:AL24 AI24">
    <cfRule type="colorScale" priority="211">
      <colorScale>
        <cfvo type="num" val="0"/>
        <cfvo type="max"/>
        <color rgb="FFFCFCFF"/>
        <color rgb="FF63BE7B"/>
      </colorScale>
    </cfRule>
  </conditionalFormatting>
  <conditionalFormatting sqref="AK25:AL25">
    <cfRule type="colorScale" priority="210">
      <colorScale>
        <cfvo type="num" val="0"/>
        <cfvo type="max"/>
        <color rgb="FFFCFCFF"/>
        <color rgb="FF63BE7B"/>
      </colorScale>
    </cfRule>
  </conditionalFormatting>
  <conditionalFormatting sqref="AK27:AL27">
    <cfRule type="colorScale" priority="209">
      <colorScale>
        <cfvo type="num" val="0"/>
        <cfvo type="max"/>
        <color rgb="FFFCFCFF"/>
        <color rgb="FF63BE7B"/>
      </colorScale>
    </cfRule>
  </conditionalFormatting>
  <conditionalFormatting sqref="AK33:AL34">
    <cfRule type="colorScale" priority="208">
      <colorScale>
        <cfvo type="num" val="0"/>
        <cfvo type="max"/>
        <color rgb="FFFCFCFF"/>
        <color rgb="FF63BE7B"/>
      </colorScale>
    </cfRule>
  </conditionalFormatting>
  <conditionalFormatting sqref="AL47">
    <cfRule type="colorScale" priority="207">
      <colorScale>
        <cfvo type="num" val="0"/>
        <cfvo type="max"/>
        <color rgb="FFFCFCFF"/>
        <color rgb="FF63BE7B"/>
      </colorScale>
    </cfRule>
  </conditionalFormatting>
  <conditionalFormatting sqref="AK50:AL51">
    <cfRule type="colorScale" priority="206">
      <colorScale>
        <cfvo type="num" val="0"/>
        <cfvo type="max"/>
        <color rgb="FFFCFCFF"/>
        <color rgb="FF63BE7B"/>
      </colorScale>
    </cfRule>
  </conditionalFormatting>
  <conditionalFormatting sqref="AK54:AL54">
    <cfRule type="colorScale" priority="205">
      <colorScale>
        <cfvo type="num" val="0"/>
        <cfvo type="max"/>
        <color rgb="FFFCFCFF"/>
        <color rgb="FF63BE7B"/>
      </colorScale>
    </cfRule>
  </conditionalFormatting>
  <conditionalFormatting sqref="AH60:AI60 AK60:AL60">
    <cfRule type="colorScale" priority="203">
      <colorScale>
        <cfvo type="num" val="0"/>
        <cfvo type="max"/>
        <color rgb="FFFCFCFF"/>
        <color rgb="FF63BE7B"/>
      </colorScale>
    </cfRule>
  </conditionalFormatting>
  <conditionalFormatting sqref="AK75:AK76">
    <cfRule type="colorScale" priority="202">
      <colorScale>
        <cfvo type="num" val="0"/>
        <cfvo type="max"/>
        <color rgb="FFFCFCFF"/>
        <color rgb="FF63BE7B"/>
      </colorScale>
    </cfRule>
  </conditionalFormatting>
  <conditionalFormatting sqref="AL76">
    <cfRule type="colorScale" priority="201">
      <colorScale>
        <cfvo type="num" val="0"/>
        <cfvo type="max"/>
        <color rgb="FFFCFCFF"/>
        <color rgb="FF63BE7B"/>
      </colorScale>
    </cfRule>
  </conditionalFormatting>
  <conditionalFormatting sqref="AK85:AL86">
    <cfRule type="colorScale" priority="200">
      <colorScale>
        <cfvo type="num" val="0"/>
        <cfvo type="max"/>
        <color rgb="FFFCFCFF"/>
        <color rgb="FF63BE7B"/>
      </colorScale>
    </cfRule>
  </conditionalFormatting>
  <conditionalFormatting sqref="AK55:AL55">
    <cfRule type="colorScale" priority="184">
      <colorScale>
        <cfvo type="num" val="0"/>
        <cfvo type="max"/>
        <color rgb="FFFCFCFF"/>
        <color rgb="FF63BE7B"/>
      </colorScale>
    </cfRule>
  </conditionalFormatting>
  <conditionalFormatting sqref="AH78:AH81">
    <cfRule type="colorScale" priority="183">
      <colorScale>
        <cfvo type="num" val="0"/>
        <cfvo type="max"/>
        <color rgb="FFFCFCFF"/>
        <color rgb="FF63BE7B"/>
      </colorScale>
    </cfRule>
  </conditionalFormatting>
  <conditionalFormatting sqref="AI81:AI83">
    <cfRule type="colorScale" priority="182">
      <colorScale>
        <cfvo type="num" val="0"/>
        <cfvo type="max"/>
        <color rgb="FFFCFCFF"/>
        <color rgb="FF63BE7B"/>
      </colorScale>
    </cfRule>
  </conditionalFormatting>
  <conditionalFormatting sqref="AK102:AL105">
    <cfRule type="colorScale" priority="181">
      <colorScale>
        <cfvo type="num" val="0"/>
        <cfvo type="max"/>
        <color rgb="FFFCFCFF"/>
        <color rgb="FF63BE7B"/>
      </colorScale>
    </cfRule>
  </conditionalFormatting>
  <conditionalFormatting sqref="AH106:AI106 AK106:AL106">
    <cfRule type="colorScale" priority="180">
      <colorScale>
        <cfvo type="num" val="0"/>
        <cfvo type="max"/>
        <color rgb="FFFCFCFF"/>
        <color rgb="FF63BE7B"/>
      </colorScale>
    </cfRule>
  </conditionalFormatting>
  <conditionalFormatting sqref="AK107:AL107">
    <cfRule type="colorScale" priority="179">
      <colorScale>
        <cfvo type="num" val="0"/>
        <cfvo type="max"/>
        <color rgb="FFFCFCFF"/>
        <color rgb="FF63BE7B"/>
      </colorScale>
    </cfRule>
  </conditionalFormatting>
  <conditionalFormatting sqref="AK110:AL110">
    <cfRule type="colorScale" priority="178">
      <colorScale>
        <cfvo type="num" val="0"/>
        <cfvo type="max"/>
        <color rgb="FFFCFCFF"/>
        <color rgb="FF63BE7B"/>
      </colorScale>
    </cfRule>
  </conditionalFormatting>
  <conditionalFormatting sqref="AH112:AI112 AK112:AL112">
    <cfRule type="colorScale" priority="177">
      <colorScale>
        <cfvo type="num" val="0"/>
        <cfvo type="max"/>
        <color rgb="FFFCFCFF"/>
        <color rgb="FF63BE7B"/>
      </colorScale>
    </cfRule>
  </conditionalFormatting>
  <conditionalFormatting sqref="AK115:AL117">
    <cfRule type="colorScale" priority="176">
      <colorScale>
        <cfvo type="num" val="0"/>
        <cfvo type="max"/>
        <color rgb="FFFCFCFF"/>
        <color rgb="FF63BE7B"/>
      </colorScale>
    </cfRule>
  </conditionalFormatting>
  <conditionalFormatting sqref="AH48:AI48">
    <cfRule type="colorScale" priority="174">
      <colorScale>
        <cfvo type="num" val="0"/>
        <cfvo type="max"/>
        <color rgb="FFFCFCFF"/>
        <color rgb="FF63BE7B"/>
      </colorScale>
    </cfRule>
  </conditionalFormatting>
  <conditionalFormatting sqref="AK48">
    <cfRule type="colorScale" priority="173">
      <colorScale>
        <cfvo type="num" val="0"/>
        <cfvo type="max"/>
        <color rgb="FFFCFCFF"/>
        <color rgb="FF63BE7B"/>
      </colorScale>
    </cfRule>
  </conditionalFormatting>
  <conditionalFormatting sqref="AL48">
    <cfRule type="colorScale" priority="172">
      <colorScale>
        <cfvo type="num" val="0"/>
        <cfvo type="max"/>
        <color rgb="FFFCFCFF"/>
        <color rgb="FF63BE7B"/>
      </colorScale>
    </cfRule>
  </conditionalFormatting>
  <conditionalFormatting sqref="X7:X14 X56:X67 X98:X110">
    <cfRule type="containsText" dxfId="163" priority="127" operator="containsText" text="6.">
      <formula>NOT(ISERROR(SEARCH("6.",X7)))</formula>
    </cfRule>
    <cfRule type="containsText" dxfId="162" priority="128" operator="containsText" text="5.">
      <formula>NOT(ISERROR(SEARCH("5.",X7)))</formula>
    </cfRule>
    <cfRule type="containsText" dxfId="161" priority="129" operator="containsText" text="4.">
      <formula>NOT(ISERROR(SEARCH("4.",X7)))</formula>
    </cfRule>
    <cfRule type="containsText" dxfId="160" priority="130" operator="containsText" text="3.">
      <formula>NOT(ISERROR(SEARCH("3.",X7)))</formula>
    </cfRule>
    <cfRule type="containsText" dxfId="159" priority="131" operator="containsText" text="2.">
      <formula>NOT(ISERROR(SEARCH("2.",X7)))</formula>
    </cfRule>
    <cfRule type="containsText" dxfId="158" priority="132" operator="containsText" text="1.">
      <formula>NOT(ISERROR(SEARCH("1.",X7)))</formula>
    </cfRule>
  </conditionalFormatting>
  <conditionalFormatting sqref="X5">
    <cfRule type="containsText" dxfId="157" priority="121" operator="containsText" text="6.">
      <formula>NOT(ISERROR(SEARCH("6.",X5)))</formula>
    </cfRule>
    <cfRule type="containsText" dxfId="156" priority="122" operator="containsText" text="5.">
      <formula>NOT(ISERROR(SEARCH("5.",X5)))</formula>
    </cfRule>
    <cfRule type="containsText" dxfId="155" priority="123" operator="containsText" text="4.">
      <formula>NOT(ISERROR(SEARCH("4.",X5)))</formula>
    </cfRule>
    <cfRule type="containsText" dxfId="154" priority="124" operator="containsText" text="3.">
      <formula>NOT(ISERROR(SEARCH("3.",X5)))</formula>
    </cfRule>
    <cfRule type="containsText" dxfId="153" priority="125" operator="containsText" text="2.">
      <formula>NOT(ISERROR(SEARCH("2.",X5)))</formula>
    </cfRule>
    <cfRule type="containsText" dxfId="152" priority="126" operator="containsText" text="1.">
      <formula>NOT(ISERROR(SEARCH("1.",X5)))</formula>
    </cfRule>
  </conditionalFormatting>
  <conditionalFormatting sqref="X16:X19">
    <cfRule type="containsText" dxfId="151" priority="115" operator="containsText" text="6.">
      <formula>NOT(ISERROR(SEARCH("6.",X16)))</formula>
    </cfRule>
    <cfRule type="containsText" dxfId="150" priority="116" operator="containsText" text="5.">
      <formula>NOT(ISERROR(SEARCH("5.",X16)))</formula>
    </cfRule>
    <cfRule type="containsText" dxfId="149" priority="117" operator="containsText" text="4.">
      <formula>NOT(ISERROR(SEARCH("4.",X16)))</formula>
    </cfRule>
    <cfRule type="containsText" dxfId="148" priority="118" operator="containsText" text="3.">
      <formula>NOT(ISERROR(SEARCH("3.",X16)))</formula>
    </cfRule>
    <cfRule type="containsText" dxfId="147" priority="119" operator="containsText" text="2.">
      <formula>NOT(ISERROR(SEARCH("2.",X16)))</formula>
    </cfRule>
    <cfRule type="containsText" dxfId="146" priority="120" operator="containsText" text="1.">
      <formula>NOT(ISERROR(SEARCH("1.",X16)))</formula>
    </cfRule>
  </conditionalFormatting>
  <conditionalFormatting sqref="X21:X27">
    <cfRule type="containsText" dxfId="145" priority="109" operator="containsText" text="6.">
      <formula>NOT(ISERROR(SEARCH("6.",X21)))</formula>
    </cfRule>
    <cfRule type="containsText" dxfId="144" priority="110" operator="containsText" text="5.">
      <formula>NOT(ISERROR(SEARCH("5.",X21)))</formula>
    </cfRule>
    <cfRule type="containsText" dxfId="143" priority="111" operator="containsText" text="4.">
      <formula>NOT(ISERROR(SEARCH("4.",X21)))</formula>
    </cfRule>
    <cfRule type="containsText" dxfId="142" priority="112" operator="containsText" text="3.">
      <formula>NOT(ISERROR(SEARCH("3.",X21)))</formula>
    </cfRule>
    <cfRule type="containsText" dxfId="141" priority="113" operator="containsText" text="2.">
      <formula>NOT(ISERROR(SEARCH("2.",X21)))</formula>
    </cfRule>
    <cfRule type="containsText" dxfId="140" priority="114" operator="containsText" text="1.">
      <formula>NOT(ISERROR(SEARCH("1.",X21)))</formula>
    </cfRule>
  </conditionalFormatting>
  <conditionalFormatting sqref="X29:X39">
    <cfRule type="containsText" dxfId="139" priority="103" operator="containsText" text="6.">
      <formula>NOT(ISERROR(SEARCH("6.",X29)))</formula>
    </cfRule>
    <cfRule type="containsText" dxfId="138" priority="104" operator="containsText" text="5.">
      <formula>NOT(ISERROR(SEARCH("5.",X29)))</formula>
    </cfRule>
    <cfRule type="containsText" dxfId="137" priority="105" operator="containsText" text="4.">
      <formula>NOT(ISERROR(SEARCH("4.",X29)))</formula>
    </cfRule>
    <cfRule type="containsText" dxfId="136" priority="106" operator="containsText" text="3.">
      <formula>NOT(ISERROR(SEARCH("3.",X29)))</formula>
    </cfRule>
    <cfRule type="containsText" dxfId="135" priority="107" operator="containsText" text="2.">
      <formula>NOT(ISERROR(SEARCH("2.",X29)))</formula>
    </cfRule>
    <cfRule type="containsText" dxfId="134" priority="108" operator="containsText" text="1.">
      <formula>NOT(ISERROR(SEARCH("1.",X29)))</formula>
    </cfRule>
  </conditionalFormatting>
  <conditionalFormatting sqref="X40:X54">
    <cfRule type="containsText" dxfId="133" priority="97" operator="containsText" text="6.">
      <formula>NOT(ISERROR(SEARCH("6.",X40)))</formula>
    </cfRule>
    <cfRule type="containsText" dxfId="132" priority="98" operator="containsText" text="5.">
      <formula>NOT(ISERROR(SEARCH("5.",X40)))</formula>
    </cfRule>
    <cfRule type="containsText" dxfId="131" priority="99" operator="containsText" text="4.">
      <formula>NOT(ISERROR(SEARCH("4.",X40)))</formula>
    </cfRule>
    <cfRule type="containsText" dxfId="130" priority="100" operator="containsText" text="3.">
      <formula>NOT(ISERROR(SEARCH("3.",X40)))</formula>
    </cfRule>
    <cfRule type="containsText" dxfId="129" priority="101" operator="containsText" text="2.">
      <formula>NOT(ISERROR(SEARCH("2.",X40)))</formula>
    </cfRule>
    <cfRule type="containsText" dxfId="128" priority="102" operator="containsText" text="1.">
      <formula>NOT(ISERROR(SEARCH("1.",X40)))</formula>
    </cfRule>
  </conditionalFormatting>
  <conditionalFormatting sqref="X68:X82">
    <cfRule type="containsText" dxfId="127" priority="85" operator="containsText" text="6.">
      <formula>NOT(ISERROR(SEARCH("6.",X68)))</formula>
    </cfRule>
    <cfRule type="containsText" dxfId="126" priority="86" operator="containsText" text="5.">
      <formula>NOT(ISERROR(SEARCH("5.",X68)))</formula>
    </cfRule>
    <cfRule type="containsText" dxfId="125" priority="87" operator="containsText" text="4.">
      <formula>NOT(ISERROR(SEARCH("4.",X68)))</formula>
    </cfRule>
    <cfRule type="containsText" dxfId="124" priority="88" operator="containsText" text="3.">
      <formula>NOT(ISERROR(SEARCH("3.",X68)))</formula>
    </cfRule>
    <cfRule type="containsText" dxfId="123" priority="89" operator="containsText" text="2.">
      <formula>NOT(ISERROR(SEARCH("2.",X68)))</formula>
    </cfRule>
    <cfRule type="containsText" dxfId="122" priority="90" operator="containsText" text="1.">
      <formula>NOT(ISERROR(SEARCH("1.",X68)))</formula>
    </cfRule>
  </conditionalFormatting>
  <conditionalFormatting sqref="X83:X96">
    <cfRule type="containsText" dxfId="121" priority="79" operator="containsText" text="6.">
      <formula>NOT(ISERROR(SEARCH("6.",X83)))</formula>
    </cfRule>
    <cfRule type="containsText" dxfId="120" priority="80" operator="containsText" text="5.">
      <formula>NOT(ISERROR(SEARCH("5.",X83)))</formula>
    </cfRule>
    <cfRule type="containsText" dxfId="119" priority="81" operator="containsText" text="4.">
      <formula>NOT(ISERROR(SEARCH("4.",X83)))</formula>
    </cfRule>
    <cfRule type="containsText" dxfId="118" priority="82" operator="containsText" text="3.">
      <formula>NOT(ISERROR(SEARCH("3.",X83)))</formula>
    </cfRule>
    <cfRule type="containsText" dxfId="117" priority="83" operator="containsText" text="2.">
      <formula>NOT(ISERROR(SEARCH("2.",X83)))</formula>
    </cfRule>
    <cfRule type="containsText" dxfId="116" priority="84" operator="containsText" text="1.">
      <formula>NOT(ISERROR(SEARCH("1.",X83)))</formula>
    </cfRule>
  </conditionalFormatting>
  <conditionalFormatting sqref="X111:X119">
    <cfRule type="containsText" dxfId="115" priority="67" operator="containsText" text="6.">
      <formula>NOT(ISERROR(SEARCH("6.",X111)))</formula>
    </cfRule>
    <cfRule type="containsText" dxfId="114" priority="68" operator="containsText" text="5.">
      <formula>NOT(ISERROR(SEARCH("5.",X111)))</formula>
    </cfRule>
    <cfRule type="containsText" dxfId="113" priority="69" operator="containsText" text="4.">
      <formula>NOT(ISERROR(SEARCH("4.",X111)))</formula>
    </cfRule>
    <cfRule type="containsText" dxfId="112" priority="70" operator="containsText" text="3.">
      <formula>NOT(ISERROR(SEARCH("3.",X111)))</formula>
    </cfRule>
    <cfRule type="containsText" dxfId="111" priority="71" operator="containsText" text="2.">
      <formula>NOT(ISERROR(SEARCH("2.",X111)))</formula>
    </cfRule>
    <cfRule type="containsText" dxfId="110" priority="72" operator="containsText" text="1.">
      <formula>NOT(ISERROR(SEARCH("1.",X111)))</formula>
    </cfRule>
  </conditionalFormatting>
  <conditionalFormatting sqref="X121:X130">
    <cfRule type="containsText" dxfId="109" priority="61" operator="containsText" text="6.">
      <formula>NOT(ISERROR(SEARCH("6.",X121)))</formula>
    </cfRule>
    <cfRule type="containsText" dxfId="108" priority="62" operator="containsText" text="5.">
      <formula>NOT(ISERROR(SEARCH("5.",X121)))</formula>
    </cfRule>
    <cfRule type="containsText" dxfId="107" priority="63" operator="containsText" text="4.">
      <formula>NOT(ISERROR(SEARCH("4.",X121)))</formula>
    </cfRule>
    <cfRule type="containsText" dxfId="106" priority="64" operator="containsText" text="3.">
      <formula>NOT(ISERROR(SEARCH("3.",X121)))</formula>
    </cfRule>
    <cfRule type="containsText" dxfId="105" priority="65" operator="containsText" text="2.">
      <formula>NOT(ISERROR(SEARCH("2.",X121)))</formula>
    </cfRule>
    <cfRule type="containsText" dxfId="104" priority="66" operator="containsText" text="1.">
      <formula>NOT(ISERROR(SEARCH("1.",X121)))</formula>
    </cfRule>
  </conditionalFormatting>
  <conditionalFormatting sqref="X132:X138">
    <cfRule type="containsText" dxfId="103" priority="55" operator="containsText" text="6.">
      <formula>NOT(ISERROR(SEARCH("6.",X132)))</formula>
    </cfRule>
    <cfRule type="containsText" dxfId="102" priority="56" operator="containsText" text="5.">
      <formula>NOT(ISERROR(SEARCH("5.",X132)))</formula>
    </cfRule>
    <cfRule type="containsText" dxfId="101" priority="57" operator="containsText" text="4.">
      <formula>NOT(ISERROR(SEARCH("4.",X132)))</formula>
    </cfRule>
    <cfRule type="containsText" dxfId="100" priority="58" operator="containsText" text="3.">
      <formula>NOT(ISERROR(SEARCH("3.",X132)))</formula>
    </cfRule>
    <cfRule type="containsText" dxfId="99" priority="59" operator="containsText" text="2.">
      <formula>NOT(ISERROR(SEARCH("2.",X132)))</formula>
    </cfRule>
    <cfRule type="containsText" dxfId="98" priority="60" operator="containsText" text="1.">
      <formula>NOT(ISERROR(SEARCH("1.",X132)))</formula>
    </cfRule>
  </conditionalFormatting>
  <conditionalFormatting sqref="X6">
    <cfRule type="containsText" dxfId="97" priority="49" operator="containsText" text="6.">
      <formula>NOT(ISERROR(SEARCH("6.",X6)))</formula>
    </cfRule>
    <cfRule type="containsText" dxfId="96" priority="50" operator="containsText" text="5.">
      <formula>NOT(ISERROR(SEARCH("5.",X6)))</formula>
    </cfRule>
    <cfRule type="containsText" dxfId="95" priority="51" operator="containsText" text="4.">
      <formula>NOT(ISERROR(SEARCH("4.",X6)))</formula>
    </cfRule>
    <cfRule type="containsText" dxfId="94" priority="52" operator="containsText" text="3.">
      <formula>NOT(ISERROR(SEARCH("3.",X6)))</formula>
    </cfRule>
    <cfRule type="containsText" dxfId="93" priority="53" operator="containsText" text="2.">
      <formula>NOT(ISERROR(SEARCH("2.",X6)))</formula>
    </cfRule>
    <cfRule type="containsText" dxfId="92" priority="54" operator="containsText" text="1.">
      <formula>NOT(ISERROR(SEARCH("1.",X6)))</formula>
    </cfRule>
  </conditionalFormatting>
  <conditionalFormatting sqref="X15">
    <cfRule type="containsText" dxfId="91" priority="43" operator="containsText" text="6.">
      <formula>NOT(ISERROR(SEARCH("6.",X15)))</formula>
    </cfRule>
    <cfRule type="containsText" dxfId="90" priority="44" operator="containsText" text="5.">
      <formula>NOT(ISERROR(SEARCH("5.",X15)))</formula>
    </cfRule>
    <cfRule type="containsText" dxfId="89" priority="45" operator="containsText" text="4.">
      <formula>NOT(ISERROR(SEARCH("4.",X15)))</formula>
    </cfRule>
    <cfRule type="containsText" dxfId="88" priority="46" operator="containsText" text="3.">
      <formula>NOT(ISERROR(SEARCH("3.",X15)))</formula>
    </cfRule>
    <cfRule type="containsText" dxfId="87" priority="47" operator="containsText" text="2.">
      <formula>NOT(ISERROR(SEARCH("2.",X15)))</formula>
    </cfRule>
    <cfRule type="containsText" dxfId="86" priority="48" operator="containsText" text="1.">
      <formula>NOT(ISERROR(SEARCH("1.",X15)))</formula>
    </cfRule>
  </conditionalFormatting>
  <conditionalFormatting sqref="X20">
    <cfRule type="containsText" dxfId="85" priority="37" operator="containsText" text="6.">
      <formula>NOT(ISERROR(SEARCH("6.",X20)))</formula>
    </cfRule>
    <cfRule type="containsText" dxfId="84" priority="38" operator="containsText" text="5.">
      <formula>NOT(ISERROR(SEARCH("5.",X20)))</formula>
    </cfRule>
    <cfRule type="containsText" dxfId="83" priority="39" operator="containsText" text="4.">
      <formula>NOT(ISERROR(SEARCH("4.",X20)))</formula>
    </cfRule>
    <cfRule type="containsText" dxfId="82" priority="40" operator="containsText" text="3.">
      <formula>NOT(ISERROR(SEARCH("3.",X20)))</formula>
    </cfRule>
    <cfRule type="containsText" dxfId="81" priority="41" operator="containsText" text="2.">
      <formula>NOT(ISERROR(SEARCH("2.",X20)))</formula>
    </cfRule>
    <cfRule type="containsText" dxfId="80" priority="42" operator="containsText" text="1.">
      <formula>NOT(ISERROR(SEARCH("1.",X20)))</formula>
    </cfRule>
  </conditionalFormatting>
  <conditionalFormatting sqref="X28">
    <cfRule type="containsText" dxfId="79" priority="31" operator="containsText" text="6.">
      <formula>NOT(ISERROR(SEARCH("6.",X28)))</formula>
    </cfRule>
    <cfRule type="containsText" dxfId="78" priority="32" operator="containsText" text="5.">
      <formula>NOT(ISERROR(SEARCH("5.",X28)))</formula>
    </cfRule>
    <cfRule type="containsText" dxfId="77" priority="33" operator="containsText" text="4.">
      <formula>NOT(ISERROR(SEARCH("4.",X28)))</formula>
    </cfRule>
    <cfRule type="containsText" dxfId="76" priority="34" operator="containsText" text="3.">
      <formula>NOT(ISERROR(SEARCH("3.",X28)))</formula>
    </cfRule>
    <cfRule type="containsText" dxfId="75" priority="35" operator="containsText" text="2.">
      <formula>NOT(ISERROR(SEARCH("2.",X28)))</formula>
    </cfRule>
    <cfRule type="containsText" dxfId="74" priority="36" operator="containsText" text="1.">
      <formula>NOT(ISERROR(SEARCH("1.",X28)))</formula>
    </cfRule>
  </conditionalFormatting>
  <conditionalFormatting sqref="X55">
    <cfRule type="containsText" dxfId="73" priority="25" operator="containsText" text="6.">
      <formula>NOT(ISERROR(SEARCH("6.",X55)))</formula>
    </cfRule>
    <cfRule type="containsText" dxfId="72" priority="26" operator="containsText" text="5.">
      <formula>NOT(ISERROR(SEARCH("5.",X55)))</formula>
    </cfRule>
    <cfRule type="containsText" dxfId="71" priority="27" operator="containsText" text="4.">
      <formula>NOT(ISERROR(SEARCH("4.",X55)))</formula>
    </cfRule>
    <cfRule type="containsText" dxfId="70" priority="28" operator="containsText" text="3.">
      <formula>NOT(ISERROR(SEARCH("3.",X55)))</formula>
    </cfRule>
    <cfRule type="containsText" dxfId="69" priority="29" operator="containsText" text="2.">
      <formula>NOT(ISERROR(SEARCH("2.",X55)))</formula>
    </cfRule>
    <cfRule type="containsText" dxfId="68" priority="30" operator="containsText" text="1.">
      <formula>NOT(ISERROR(SEARCH("1.",X55)))</formula>
    </cfRule>
  </conditionalFormatting>
  <conditionalFormatting sqref="X97">
    <cfRule type="containsText" dxfId="67" priority="19" operator="containsText" text="6.">
      <formula>NOT(ISERROR(SEARCH("6.",X97)))</formula>
    </cfRule>
    <cfRule type="containsText" dxfId="66" priority="20" operator="containsText" text="5.">
      <formula>NOT(ISERROR(SEARCH("5.",X97)))</formula>
    </cfRule>
    <cfRule type="containsText" dxfId="65" priority="21" operator="containsText" text="4.">
      <formula>NOT(ISERROR(SEARCH("4.",X97)))</formula>
    </cfRule>
    <cfRule type="containsText" dxfId="64" priority="22" operator="containsText" text="3.">
      <formula>NOT(ISERROR(SEARCH("3.",X97)))</formula>
    </cfRule>
    <cfRule type="containsText" dxfId="63" priority="23" operator="containsText" text="2.">
      <formula>NOT(ISERROR(SEARCH("2.",X97)))</formula>
    </cfRule>
    <cfRule type="containsText" dxfId="62" priority="24" operator="containsText" text="1.">
      <formula>NOT(ISERROR(SEARCH("1.",X97)))</formula>
    </cfRule>
  </conditionalFormatting>
  <conditionalFormatting sqref="X120">
    <cfRule type="containsText" dxfId="61" priority="13" operator="containsText" text="6.">
      <formula>NOT(ISERROR(SEARCH("6.",X120)))</formula>
    </cfRule>
    <cfRule type="containsText" dxfId="60" priority="14" operator="containsText" text="5.">
      <formula>NOT(ISERROR(SEARCH("5.",X120)))</formula>
    </cfRule>
    <cfRule type="containsText" dxfId="59" priority="15" operator="containsText" text="4.">
      <formula>NOT(ISERROR(SEARCH("4.",X120)))</formula>
    </cfRule>
    <cfRule type="containsText" dxfId="58" priority="16" operator="containsText" text="3.">
      <formula>NOT(ISERROR(SEARCH("3.",X120)))</formula>
    </cfRule>
    <cfRule type="containsText" dxfId="57" priority="17" operator="containsText" text="2.">
      <formula>NOT(ISERROR(SEARCH("2.",X120)))</formula>
    </cfRule>
    <cfRule type="containsText" dxfId="56" priority="18" operator="containsText" text="1.">
      <formula>NOT(ISERROR(SEARCH("1.",X120)))</formula>
    </cfRule>
  </conditionalFormatting>
  <conditionalFormatting sqref="X131">
    <cfRule type="containsText" dxfId="55" priority="7" operator="containsText" text="6.">
      <formula>NOT(ISERROR(SEARCH("6.",X131)))</formula>
    </cfRule>
    <cfRule type="containsText" dxfId="54" priority="8" operator="containsText" text="5.">
      <formula>NOT(ISERROR(SEARCH("5.",X131)))</formula>
    </cfRule>
    <cfRule type="containsText" dxfId="53" priority="9" operator="containsText" text="4.">
      <formula>NOT(ISERROR(SEARCH("4.",X131)))</formula>
    </cfRule>
    <cfRule type="containsText" dxfId="52" priority="10" operator="containsText" text="3.">
      <formula>NOT(ISERROR(SEARCH("3.",X131)))</formula>
    </cfRule>
    <cfRule type="containsText" dxfId="51" priority="11" operator="containsText" text="2.">
      <formula>NOT(ISERROR(SEARCH("2.",X131)))</formula>
    </cfRule>
    <cfRule type="containsText" dxfId="50" priority="12" operator="containsText" text="1.">
      <formula>NOT(ISERROR(SEARCH("1.",X131)))</formula>
    </cfRule>
  </conditionalFormatting>
  <conditionalFormatting sqref="AK56">
    <cfRule type="colorScale" priority="296">
      <colorScale>
        <cfvo type="num" val="0"/>
        <cfvo type="max"/>
        <color rgb="FFFCFCFF"/>
        <color rgb="FF63BE7B"/>
      </colorScale>
    </cfRule>
  </conditionalFormatting>
  <conditionalFormatting sqref="AJ5:AJ138">
    <cfRule type="colorScale" priority="474">
      <colorScale>
        <cfvo type="num" val="0"/>
        <cfvo type="max"/>
        <color rgb="FFFCFCFF"/>
        <color rgb="FFF8696B"/>
      </colorScale>
    </cfRule>
  </conditionalFormatting>
  <conditionalFormatting sqref="AM5:AM138">
    <cfRule type="colorScale" priority="476">
      <colorScale>
        <cfvo type="num" val="0"/>
        <cfvo type="max"/>
        <color rgb="FFFCFCFF"/>
        <color rgb="FFF8696B"/>
      </colorScale>
    </cfRule>
  </conditionalFormatting>
  <conditionalFormatting sqref="AN5:AN139 AO139:AP139">
    <cfRule type="colorScale" priority="873">
      <colorScale>
        <cfvo type="num" val="0"/>
        <cfvo type="max"/>
        <color rgb="FFFCFCFF"/>
        <color rgb="FF63BE7B"/>
      </colorScale>
    </cfRule>
  </conditionalFormatting>
  <conditionalFormatting sqref="AO5:AO138">
    <cfRule type="colorScale" priority="875">
      <colorScale>
        <cfvo type="num" val="0"/>
        <cfvo type="max"/>
        <color rgb="FFFCFCFF"/>
        <color rgb="FFF8696B"/>
      </colorScale>
    </cfRule>
  </conditionalFormatting>
  <conditionalFormatting sqref="AG5:AG138">
    <cfRule type="containsText" dxfId="49" priority="1" operator="containsText" text="4.">
      <formula>NOT(ISERROR(SEARCH("4.",AG5)))</formula>
    </cfRule>
    <cfRule type="containsText" dxfId="48" priority="3" operator="containsText" text="3.">
      <formula>NOT(ISERROR(SEARCH("3.",AG5)))</formula>
    </cfRule>
    <cfRule type="containsText" dxfId="47" priority="5" operator="containsText" text="2.">
      <formula>NOT(ISERROR(SEARCH("2.",AG5)))</formula>
    </cfRule>
    <cfRule type="containsText" dxfId="46" priority="6" operator="containsText" text="1.">
      <formula>NOT(ISERROR(SEARCH("1.",AG5)))</formula>
    </cfRule>
  </conditionalFormatting>
  <dataValidations count="1">
    <dataValidation allowBlank="1" showInputMessage="1" sqref="Y133:Y142 Y50 Y107:Y125 Y127:Y131 AC9:AC59 Y55:Y105 AC64:AC1048576 AC1:AC2 AC4:AC7" xr:uid="{9065606A-1D0B-4A4D-902A-528E20A6FFFC}"/>
  </dataValidations>
  <hyperlinks>
    <hyperlink ref="Z12" r:id="rId1" xr:uid="{3F667EE7-E72B-4ADD-B5AE-2FDAB3711DB7}"/>
    <hyperlink ref="Z22" r:id="rId2" display="https://klimaatadaptatienederland.nl/overheden/nas/adaptatietool/ " xr:uid="{BE2237C6-A3A5-44FF-8ED7-58BBFD8FE0B6}"/>
    <hyperlink ref="Z23" r:id="rId3" xr:uid="{D2E0CA91-1EEC-4995-B37E-C6822E450978}"/>
    <hyperlink ref="Z27" r:id="rId4" display="https://klimaatadaptatienederland.nl/overheden/nas/adaptatietool/ " xr:uid="{3883A9A2-F04F-4313-8E12-7ACE4D96D94A}"/>
    <hyperlink ref="Z8" r:id="rId5" display="https://klimaatadaptatienederland.nl/overheden/nas/adaptatietool/ " xr:uid="{0DC4DFC5-7426-4A30-B2CE-722A30A731CA}"/>
    <hyperlink ref="Z36" r:id="rId6" xr:uid="{E66F37BA-671A-4FFB-9C6D-EBC4E9742189}"/>
    <hyperlink ref="Z37" r:id="rId7" xr:uid="{D7CB42F6-D191-4923-80CD-7F1074EA4C0E}"/>
    <hyperlink ref="Z38" r:id="rId8" display="https://www.nwo.nl/onderzoeksprogrammas/nationale-wetenschapsagenda/thematische-programmering/klimaatadaptatie-en-gezondheid " xr:uid="{FD9C7331-8C00-4AD4-9B93-39C391356939}"/>
    <hyperlink ref="Z39" r:id="rId9" xr:uid="{DCE6E81A-9CAE-42FF-B60A-4EA1FF3FFB14}"/>
    <hyperlink ref="Z40" r:id="rId10" xr:uid="{7DA23344-60E8-4D98-A164-CD3DF2C0A9CA}"/>
    <hyperlink ref="Z41" r:id="rId11" xr:uid="{8CBA3596-1C78-4390-90E4-D4E846AF9BD5}"/>
    <hyperlink ref="Z42" r:id="rId12" xr:uid="{383BB7CC-0DE9-4D41-BEB0-CB10838F1C72}"/>
    <hyperlink ref="Z119" r:id="rId13" xr:uid="{1D033805-952F-4BCC-9C3B-8FA1CDE2444A}"/>
    <hyperlink ref="Z71" r:id="rId14" display="https://klimaatadaptatienederland.nl/kennisdossiers/groen-in-de-stad/ " xr:uid="{97F144A9-5E5A-43C0-8395-B9CC43F5FEAE}"/>
    <hyperlink ref="Z73" r:id="rId15" display="https://klimaatadaptatienederland.nl/kennisdossiers/groen-in-de-stad/ " xr:uid="{C19E5F2E-4340-44C2-B2D6-753E5879B651}"/>
    <hyperlink ref="Z72" r:id="rId16" xr:uid="{25429C52-6918-47D9-9AA9-9EB0AFF93F8B}"/>
    <hyperlink ref="Z74" r:id="rId17" xr:uid="{AB93C79D-A99F-4FF8-B8FA-03030A8C3C7B}"/>
    <hyperlink ref="Z85" r:id="rId18" display="https://klimaatadaptatienederland.nl/overheden/nkwk-kbs/overzicht-ontwikkelde-kennis/ " xr:uid="{8FF130E6-A9C1-4334-83CF-C976923FA150}"/>
    <hyperlink ref="Z95" r:id="rId19" xr:uid="{46D651DA-53CC-4101-8479-099F5E6D97B3}"/>
    <hyperlink ref="Z96" r:id="rId20" xr:uid="{C1531B16-2492-49B1-8034-1619F6C630C9}"/>
    <hyperlink ref="Z125" r:id="rId21" xr:uid="{42C769A0-D439-4DF1-950E-F0D828E61111}"/>
    <hyperlink ref="Z66" r:id="rId22" xr:uid="{3ECF6C11-9FBF-4F1E-B486-96713090F9BF}"/>
    <hyperlink ref="Z67" r:id="rId23" xr:uid="{8EFBD474-CE54-44C3-A4B5-1A0CD4366613}"/>
    <hyperlink ref="Z68" r:id="rId24" xr:uid="{9F781E30-0956-457C-956B-EA1800EEA759}"/>
    <hyperlink ref="Z69" r:id="rId25" xr:uid="{2217F166-E485-4851-BEE7-6BFDAD116191}"/>
    <hyperlink ref="Z70" r:id="rId26" xr:uid="{13725CA7-03C6-4A05-9264-463A8B2CF412}"/>
    <hyperlink ref="Z65" r:id="rId27" xr:uid="{CF243E0C-EC20-45FF-B99A-DC3525DD9EEA}"/>
    <hyperlink ref="Z64" r:id="rId28" xr:uid="{5AB96D3E-1F75-4DEB-9A56-F968078DCCBD}"/>
    <hyperlink ref="Z102" r:id="rId29" display="https://klimaatadaptatienederland.nl/kennisdossiers/omgevingswet/ " xr:uid="{4EFD3C99-5A25-4879-8AC9-8C7B04DA7B3F}"/>
    <hyperlink ref="Z103" r:id="rId30" display="https://klimaatadaptatienederland.nl/kennisdossiers/omgevingswet/ " xr:uid="{7A634148-FAD0-4186-A21B-559DEF121EB8}"/>
    <hyperlink ref="Z105" r:id="rId31" display="https://klimaatadaptatienederland.nl/kennisdossiers/omgevingswet/ " xr:uid="{9A8C44CF-33A7-4C08-99D5-FB4134996F41}"/>
    <hyperlink ref="Z106" r:id="rId32" display="https://klimaatadaptatienederland.nl/hulpmiddelen/overzicht/handreiking-slim-koppelen/ " xr:uid="{2AD0C2D0-B6E5-4E8B-876A-2B8BD8B7C643}"/>
    <hyperlink ref="Z11" r:id="rId33" xr:uid="{C8B29717-0658-4EB2-8C5E-F648C512E84F}"/>
    <hyperlink ref="Z126" r:id="rId34" xr:uid="{A5EBD7E0-3C17-499B-9345-F25C3884BDBA}"/>
    <hyperlink ref="Z132" r:id="rId35" xr:uid="{93517C63-9B1C-4BD2-9A89-84B921BD7CD2}"/>
    <hyperlink ref="Z101" r:id="rId36" xr:uid="{7D6E2F82-05CB-4611-81ED-AD0BB0015E9F}"/>
    <hyperlink ref="Z130" r:id="rId37" xr:uid="{0C1A69EF-97E4-4FC0-88CD-A1E53E29A8F2}"/>
    <hyperlink ref="Z32" r:id="rId38" xr:uid="{490ADE58-9ABD-48D5-9BC9-443347D6B4D9}"/>
    <hyperlink ref="Z13" r:id="rId39" xr:uid="{4702B00A-8E07-40F9-BCCB-8832CE2C0EC0}"/>
    <hyperlink ref="Z20" r:id="rId40" xr:uid="{67FC540E-7F44-4623-B4E5-8C432E988732}"/>
    <hyperlink ref="Z55" r:id="rId41" xr:uid="{0005BC92-453F-4D65-A02B-6A696F52ECB6}"/>
    <hyperlink ref="Z78" r:id="rId42" xr:uid="{EE4BDB6E-7976-4B5F-AEDE-9D014D0D4A52}"/>
    <hyperlink ref="Z82" r:id="rId43" xr:uid="{EBAD6AD4-30C1-4E27-9C5D-F0723D6840D5}"/>
    <hyperlink ref="Z111" r:id="rId44" xr:uid="{5D7860D1-F594-4F4B-AA15-00E24B8FB6D4}"/>
    <hyperlink ref="Z120" r:id="rId45" xr:uid="{1E1E6E2A-2D6A-459A-B581-B4A11E7CA9FF}"/>
    <hyperlink ref="Z131" r:id="rId46" xr:uid="{67710FE9-C21C-4CA1-A59E-0DA3E9ECC380}"/>
    <hyperlink ref="Z137" r:id="rId47" xr:uid="{069CB96D-5521-4862-88F8-86DC959358C9}"/>
    <hyperlink ref="Z138" r:id="rId48" xr:uid="{560A09E2-CD8E-4A37-BDB2-59B14F492DA3}"/>
    <hyperlink ref="Z7" r:id="rId49" display="https://www.pbl.nl/publicaties/effecten-van-klimaatverandering-in-nederland-2012" xr:uid="{AA787E4E-1375-428C-A414-3E3EDC64E400}"/>
    <hyperlink ref="Z47" r:id="rId50" display="https://library.wur.nl/WebQuery/wurpubs/600414" xr:uid="{64C7D069-83C8-4D1D-BD46-8447FC88EF81}"/>
    <hyperlink ref="Z115" r:id="rId51" xr:uid="{01F6A98A-E0DE-44E3-85FD-5C7DD9799C02}"/>
  </hyperlinks>
  <pageMargins left="0.7" right="0.7" top="0.75" bottom="0.75" header="0.3" footer="0.3"/>
  <pageSetup paperSize="9" orientation="portrait" r:id="rId52"/>
  <drawing r:id="rId53"/>
  <extLst>
    <ext xmlns:x14="http://schemas.microsoft.com/office/spreadsheetml/2009/9/main" uri="{CCE6A557-97BC-4b89-ADB6-D9C93CAAB3DF}">
      <x14:dataValidations xmlns:xm="http://schemas.microsoft.com/office/excel/2006/main" count="5">
        <x14:dataValidation type="list" allowBlank="1" showInputMessage="1" showErrorMessage="1" promptTitle="Beschikbaarheid" xr:uid="{F96CDA4C-A67D-4ECE-9357-81631766ECB9}">
          <x14:formula1>
            <xm:f>Keuzeopties!$B$31:$B$36</xm:f>
          </x14:formula1>
          <xm:sqref>X5:X138</xm:sqref>
        </x14:dataValidation>
        <x14:dataValidation type="list" allowBlank="1" showInputMessage="1" showErrorMessage="1" xr:uid="{76386D4C-FC1E-423B-B042-0B071E7927B7}">
          <x14:formula1>
            <xm:f>Keuzeopties!$B$5:$B$8</xm:f>
          </x14:formula1>
          <xm:sqref>B5:B138</xm:sqref>
        </x14:dataValidation>
        <x14:dataValidation type="list" allowBlank="1" showInputMessage="1" showErrorMessage="1" xr:uid="{D640C642-8E88-4255-91E6-EAADD24DED3C}">
          <x14:formula1>
            <xm:f>Keuzeopties!$B$12:$B$17</xm:f>
          </x14:formula1>
          <xm:sqref>G5:G138</xm:sqref>
        </x14:dataValidation>
        <x14:dataValidation type="list" allowBlank="1" showInputMessage="1" showErrorMessage="1" xr:uid="{FE52ECA1-B60A-4C30-BD07-227299CB6115}">
          <x14:formula1>
            <xm:f>Keuzeopties!$B$21:$B$27</xm:f>
          </x14:formula1>
          <xm:sqref>H5:H138</xm:sqref>
        </x14:dataValidation>
        <x14:dataValidation type="list" allowBlank="1" showInputMessage="1" xr:uid="{70C8AB19-F224-4D3A-BB82-62D235356D21}">
          <x14:formula1>
            <xm:f>Keuzeopties!$B$31:$B$35</xm:f>
          </x14:formula1>
          <xm:sqref>Y143:Y1048576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422BA-0B14-4092-91D2-DF3957841391}">
  <dimension ref="A1:AO117"/>
  <sheetViews>
    <sheetView zoomScale="90" zoomScaleNormal="90" workbookViewId="0">
      <pane xSplit="9" ySplit="4" topLeftCell="J5" activePane="bottomRight" state="frozen"/>
      <selection pane="topRight"/>
      <selection pane="bottomLeft"/>
      <selection pane="bottomRight" activeCell="B1" sqref="B1"/>
    </sheetView>
  </sheetViews>
  <sheetFormatPr defaultColWidth="8.7109375" defaultRowHeight="12.75" x14ac:dyDescent="0.25"/>
  <cols>
    <col min="1" max="1" width="4.28515625" style="27" customWidth="1"/>
    <col min="2" max="2" width="16.28515625" style="94" customWidth="1"/>
    <col min="3" max="6" width="3.7109375" style="82" customWidth="1"/>
    <col min="7" max="7" width="13.7109375" style="84" customWidth="1"/>
    <col min="8" max="8" width="12.7109375" style="84" customWidth="1"/>
    <col min="9" max="9" width="75.7109375" style="27" customWidth="1"/>
    <col min="10" max="10" width="20.7109375" style="28" customWidth="1"/>
    <col min="11" max="11" width="30.7109375" style="27" customWidth="1"/>
    <col min="12" max="13" width="20.7109375" style="28" customWidth="1"/>
    <col min="14" max="23" width="4.7109375" style="90" customWidth="1"/>
    <col min="24" max="24" width="20.7109375" style="90" customWidth="1"/>
    <col min="25" max="26" width="50.7109375" style="28" customWidth="1"/>
    <col min="27" max="27" width="20.5703125" style="28" customWidth="1"/>
    <col min="28" max="28" width="25.7109375" style="85" customWidth="1"/>
    <col min="29" max="29" width="50.7109375" style="85" customWidth="1"/>
    <col min="30" max="30" width="25.7109375" style="85" customWidth="1"/>
    <col min="31" max="31" width="20.5703125" style="85" customWidth="1"/>
    <col min="32" max="33" width="20.7109375" style="85" customWidth="1"/>
    <col min="34" max="39" width="8.7109375" style="86" hidden="1" customWidth="1"/>
    <col min="40" max="41" width="8.7109375" style="86"/>
    <col min="42" max="16384" width="8.7109375" style="27"/>
  </cols>
  <sheetData>
    <row r="1" spans="1:41" s="1" customFormat="1" ht="20.100000000000001" customHeight="1" thickTop="1" thickBot="1" x14ac:dyDescent="0.3">
      <c r="B1" s="260" t="s">
        <v>1007</v>
      </c>
      <c r="C1" s="260"/>
      <c r="D1" s="260"/>
      <c r="E1" s="260"/>
      <c r="F1" s="260"/>
      <c r="G1" s="260"/>
      <c r="H1" s="260"/>
      <c r="I1" s="260"/>
      <c r="J1" s="261"/>
      <c r="K1" s="261"/>
      <c r="L1" s="262"/>
      <c r="M1" s="263"/>
      <c r="N1" s="295" t="s">
        <v>1470</v>
      </c>
      <c r="O1" s="297" t="s">
        <v>1471</v>
      </c>
      <c r="P1" s="297"/>
      <c r="Q1" s="299" t="s">
        <v>1472</v>
      </c>
      <c r="R1" s="299"/>
      <c r="S1" s="299"/>
      <c r="T1" s="299"/>
      <c r="U1" s="301" t="s">
        <v>1473</v>
      </c>
      <c r="V1" s="301"/>
      <c r="W1" s="303"/>
      <c r="X1" s="264"/>
      <c r="Y1" s="265"/>
      <c r="Z1" s="265"/>
      <c r="AA1" s="265"/>
      <c r="AB1" s="266"/>
      <c r="AC1" s="267"/>
      <c r="AD1" s="267"/>
      <c r="AE1" s="267"/>
      <c r="AF1" s="266"/>
      <c r="AG1" s="265"/>
      <c r="AH1" s="268"/>
      <c r="AI1" s="268"/>
      <c r="AJ1" s="268"/>
      <c r="AK1" s="268"/>
      <c r="AL1" s="268"/>
      <c r="AM1" s="268"/>
      <c r="AN1" s="268"/>
      <c r="AO1" s="268"/>
    </row>
    <row r="2" spans="1:41" s="28" customFormat="1" ht="20.100000000000001" customHeight="1" thickTop="1" x14ac:dyDescent="0.25">
      <c r="B2" s="278" t="s">
        <v>1474</v>
      </c>
      <c r="C2" s="285"/>
      <c r="D2" s="285"/>
      <c r="E2" s="285"/>
      <c r="F2" s="285"/>
      <c r="G2" s="285"/>
      <c r="H2" s="285"/>
      <c r="I2" s="285"/>
      <c r="J2" s="285"/>
      <c r="K2" s="285"/>
      <c r="L2" s="285"/>
      <c r="M2" s="285"/>
      <c r="N2" s="296"/>
      <c r="O2" s="298"/>
      <c r="P2" s="298"/>
      <c r="Q2" s="300"/>
      <c r="R2" s="300"/>
      <c r="S2" s="300"/>
      <c r="T2" s="300"/>
      <c r="U2" s="302"/>
      <c r="V2" s="302"/>
      <c r="W2" s="304"/>
      <c r="X2" s="285" t="s">
        <v>1491</v>
      </c>
      <c r="Y2" s="285"/>
      <c r="Z2" s="285"/>
      <c r="AA2" s="285"/>
      <c r="AB2" s="279"/>
      <c r="AC2" s="287" t="s">
        <v>1469</v>
      </c>
      <c r="AD2" s="288"/>
      <c r="AE2" s="288"/>
      <c r="AF2" s="289"/>
      <c r="AG2" s="293" t="s">
        <v>1492</v>
      </c>
      <c r="AH2" s="282" t="s">
        <v>1489</v>
      </c>
      <c r="AI2" s="283"/>
      <c r="AJ2" s="283"/>
      <c r="AK2" s="283" t="s">
        <v>1490</v>
      </c>
      <c r="AL2" s="283"/>
      <c r="AM2" s="284"/>
      <c r="AN2" s="278" t="s">
        <v>996</v>
      </c>
      <c r="AO2" s="279"/>
    </row>
    <row r="3" spans="1:41" s="28" customFormat="1" ht="20.100000000000001" customHeight="1" x14ac:dyDescent="0.25">
      <c r="B3" s="280"/>
      <c r="C3" s="286"/>
      <c r="D3" s="286"/>
      <c r="E3" s="286"/>
      <c r="F3" s="286"/>
      <c r="G3" s="286"/>
      <c r="H3" s="286"/>
      <c r="I3" s="286"/>
      <c r="J3" s="286"/>
      <c r="K3" s="286"/>
      <c r="L3" s="286"/>
      <c r="M3" s="281"/>
      <c r="N3" s="280" t="s">
        <v>1523</v>
      </c>
      <c r="O3" s="286"/>
      <c r="P3" s="286"/>
      <c r="Q3" s="286"/>
      <c r="R3" s="286"/>
      <c r="S3" s="286"/>
      <c r="T3" s="286"/>
      <c r="U3" s="286"/>
      <c r="V3" s="286"/>
      <c r="W3" s="281"/>
      <c r="X3" s="280"/>
      <c r="Y3" s="286"/>
      <c r="Z3" s="286"/>
      <c r="AA3" s="286"/>
      <c r="AB3" s="281"/>
      <c r="AC3" s="290"/>
      <c r="AD3" s="291"/>
      <c r="AE3" s="291"/>
      <c r="AF3" s="292"/>
      <c r="AG3" s="294"/>
      <c r="AH3" s="209"/>
      <c r="AI3" s="210"/>
      <c r="AJ3" s="210"/>
      <c r="AK3" s="210"/>
      <c r="AL3" s="210"/>
      <c r="AM3" s="211"/>
      <c r="AN3" s="280"/>
      <c r="AO3" s="281"/>
    </row>
    <row r="4" spans="1:41" ht="128.1" customHeight="1" thickBot="1" x14ac:dyDescent="0.3">
      <c r="A4" s="29" t="s">
        <v>1</v>
      </c>
      <c r="B4" s="131" t="s">
        <v>2</v>
      </c>
      <c r="C4" s="229" t="s">
        <v>1470</v>
      </c>
      <c r="D4" s="230" t="s">
        <v>1471</v>
      </c>
      <c r="E4" s="231" t="s">
        <v>1472</v>
      </c>
      <c r="F4" s="232" t="s">
        <v>1473</v>
      </c>
      <c r="G4" s="269" t="s">
        <v>15</v>
      </c>
      <c r="H4" s="269" t="s">
        <v>1011</v>
      </c>
      <c r="I4" s="270" t="s">
        <v>3</v>
      </c>
      <c r="J4" s="271" t="s">
        <v>1025</v>
      </c>
      <c r="K4" s="272" t="s">
        <v>1026</v>
      </c>
      <c r="L4" s="272" t="s">
        <v>4</v>
      </c>
      <c r="M4" s="273" t="s">
        <v>5</v>
      </c>
      <c r="N4" s="233" t="s">
        <v>1524</v>
      </c>
      <c r="O4" s="234" t="s">
        <v>6</v>
      </c>
      <c r="P4" s="234" t="s">
        <v>7</v>
      </c>
      <c r="Q4" s="235" t="s">
        <v>10</v>
      </c>
      <c r="R4" s="235" t="s">
        <v>11</v>
      </c>
      <c r="S4" s="235" t="s">
        <v>12</v>
      </c>
      <c r="T4" s="235" t="s">
        <v>14</v>
      </c>
      <c r="U4" s="236" t="s">
        <v>8</v>
      </c>
      <c r="V4" s="236" t="s">
        <v>9</v>
      </c>
      <c r="W4" s="237" t="s">
        <v>13</v>
      </c>
      <c r="X4" s="245" t="s">
        <v>16</v>
      </c>
      <c r="Y4" s="272" t="s">
        <v>233</v>
      </c>
      <c r="Z4" s="272" t="s">
        <v>21</v>
      </c>
      <c r="AA4" s="272" t="s">
        <v>22</v>
      </c>
      <c r="AB4" s="274" t="s">
        <v>1387</v>
      </c>
      <c r="AC4" s="275" t="s">
        <v>908</v>
      </c>
      <c r="AD4" s="276" t="s">
        <v>23</v>
      </c>
      <c r="AE4" s="276" t="s">
        <v>24</v>
      </c>
      <c r="AF4" s="274" t="s">
        <v>1387</v>
      </c>
      <c r="AG4" s="277" t="s">
        <v>16</v>
      </c>
      <c r="AH4" s="238" t="s">
        <v>17</v>
      </c>
      <c r="AI4" s="239" t="s">
        <v>18</v>
      </c>
      <c r="AJ4" s="239" t="s">
        <v>19</v>
      </c>
      <c r="AK4" s="239" t="s">
        <v>17</v>
      </c>
      <c r="AL4" s="239" t="s">
        <v>18</v>
      </c>
      <c r="AM4" s="237" t="s">
        <v>19</v>
      </c>
      <c r="AN4" s="240" t="s">
        <v>20</v>
      </c>
      <c r="AO4" s="241" t="s">
        <v>19</v>
      </c>
    </row>
    <row r="5" spans="1:41" ht="77.25" thickTop="1" x14ac:dyDescent="0.25">
      <c r="A5" s="30">
        <v>1</v>
      </c>
      <c r="B5" s="213" t="s">
        <v>39</v>
      </c>
      <c r="C5" s="214" t="str">
        <f>IF(OR(N5="x"),1,"")</f>
        <v/>
      </c>
      <c r="D5" s="215">
        <f t="shared" ref="D5" si="0">IF(OR(O5="x",P5="x"),1,"")</f>
        <v>1</v>
      </c>
      <c r="E5" s="216">
        <f t="shared" ref="E5:E36" si="1">IF(OR(Q5="x",R5="x",S5="x",T5="x"),1,"")</f>
        <v>1</v>
      </c>
      <c r="F5" s="217" t="str">
        <f t="shared" ref="F5:F36" si="2">IF(OR(U5="x", V5="x"),1,"")</f>
        <v/>
      </c>
      <c r="G5" s="192" t="s">
        <v>30</v>
      </c>
      <c r="H5" s="192" t="s">
        <v>29</v>
      </c>
      <c r="I5" s="218" t="s">
        <v>284</v>
      </c>
      <c r="J5" s="219" t="s">
        <v>1455</v>
      </c>
      <c r="K5" s="129"/>
      <c r="L5" s="129" t="s">
        <v>194</v>
      </c>
      <c r="M5" s="220" t="s">
        <v>286</v>
      </c>
      <c r="N5" s="221"/>
      <c r="O5" s="215"/>
      <c r="P5" s="215" t="s">
        <v>28</v>
      </c>
      <c r="Q5" s="216" t="s">
        <v>28</v>
      </c>
      <c r="R5" s="216"/>
      <c r="S5" s="216"/>
      <c r="T5" s="216" t="s">
        <v>28</v>
      </c>
      <c r="U5" s="217"/>
      <c r="V5" s="217"/>
      <c r="W5" s="222"/>
      <c r="X5" s="223" t="s">
        <v>46</v>
      </c>
      <c r="Y5" s="129" t="s">
        <v>1049</v>
      </c>
      <c r="Z5" s="242" t="s">
        <v>1050</v>
      </c>
      <c r="AA5" s="129" t="s">
        <v>289</v>
      </c>
      <c r="AB5" s="224"/>
      <c r="AC5" s="225"/>
      <c r="AD5" s="226"/>
      <c r="AE5" s="226"/>
      <c r="AF5" s="224"/>
      <c r="AG5" s="223" t="str">
        <f>IF(X5="1. Niet beschikbaar, nog te ontwikkelen kennis","1. Nog geen kennis beschikbaar, volledige kennisleemte",IF(X5="2. Nauwelijks beschikbaar, wordt ontwikkeld in lopend of gepland programma","2. Kennisleemte wordt ingevuld in lopend of aankomend programma",IF(X5="3. In geringe mate en/of versnipperd beschikbaar, soms op Kennisportaal of in publicaties","3. Onderzoek naar verricht / kennisleemte is gedeeltelijk ingevuld",IF(X5="4. Gedeeltelijk beschikbaar bij kennisinstelling/adviesbureau","3. Onderzoek naar verricht / kennisleemte is gedeeltelijk ingevuld",IF(X5="5. Gedeeltelijk beschikbaar bij lokale/regionale overheid","3. Onderzoek naar verricht / kennisleemte is gedeeltelijk ingevuld",IF(X5="6. Ruim beschikbaar en aanwezig op Kennisportaal of vergelijkbare website/tool","4. Geen kennisleemte, vraag is of kan worden beantwoord"," "))))))</f>
        <v>3. Onderzoek naar verricht / kennisleemte is gedeeltelijk ingevuld</v>
      </c>
      <c r="AH5" s="227">
        <v>1</v>
      </c>
      <c r="AI5" s="142">
        <v>1</v>
      </c>
      <c r="AJ5" s="142"/>
      <c r="AK5" s="142"/>
      <c r="AL5" s="142"/>
      <c r="AM5" s="228"/>
      <c r="AN5" s="227">
        <v>1</v>
      </c>
      <c r="AO5" s="228"/>
    </row>
    <row r="6" spans="1:41" ht="51" x14ac:dyDescent="0.25">
      <c r="A6" s="30">
        <v>2</v>
      </c>
      <c r="B6" s="31" t="s">
        <v>39</v>
      </c>
      <c r="C6" s="32" t="str">
        <f>IF(OR(N6="x"),1,"")</f>
        <v/>
      </c>
      <c r="D6" s="33">
        <f>IF(OR(O6="x",P6="x"),1,"")</f>
        <v>1</v>
      </c>
      <c r="E6" s="34" t="str">
        <f t="shared" si="1"/>
        <v/>
      </c>
      <c r="F6" s="35" t="str">
        <f t="shared" si="2"/>
        <v/>
      </c>
      <c r="G6" s="36" t="s">
        <v>30</v>
      </c>
      <c r="H6" s="36" t="s">
        <v>56</v>
      </c>
      <c r="I6" s="37" t="s">
        <v>337</v>
      </c>
      <c r="J6" s="38" t="s">
        <v>1455</v>
      </c>
      <c r="K6" s="39"/>
      <c r="L6" s="39" t="s">
        <v>194</v>
      </c>
      <c r="M6" s="40" t="s">
        <v>338</v>
      </c>
      <c r="N6" s="207"/>
      <c r="O6" s="33"/>
      <c r="P6" s="33" t="s">
        <v>28</v>
      </c>
      <c r="Q6" s="34"/>
      <c r="R6" s="34"/>
      <c r="S6" s="34"/>
      <c r="T6" s="34"/>
      <c r="U6" s="35"/>
      <c r="V6" s="35"/>
      <c r="W6" s="41"/>
      <c r="X6" s="42" t="s">
        <v>1383</v>
      </c>
      <c r="Y6" s="39" t="s">
        <v>1153</v>
      </c>
      <c r="Z6" s="49" t="s">
        <v>1154</v>
      </c>
      <c r="AA6" s="39"/>
      <c r="AB6" s="43"/>
      <c r="AC6" s="44" t="s">
        <v>339</v>
      </c>
      <c r="AD6" s="45"/>
      <c r="AE6" s="45"/>
      <c r="AF6" s="43"/>
      <c r="AG6" s="42" t="str">
        <f t="shared" ref="AG6:AG69" si="3">IF(X6="1. Niet beschikbaar, nog te ontwikkelen kennis","1. Nog geen kennis beschikbaar, volledige kennisleemte",IF(X6="2. Nauwelijks beschikbaar, wordt ontwikkeld in lopend of gepland programma","2. Kennisleemte wordt ingevuld in lopend of aankomend programma",IF(X6="3. In geringe mate en/of versnipperd beschikbaar, soms op Kennisportaal of in publicaties","3. Onderzoek naar verricht / kennisleemte is gedeeltelijk ingevuld",IF(X6="4. Gedeeltelijk beschikbaar bij kennisinstelling/adviesbureau","3. Onderzoek naar verricht / kennisleemte is gedeeltelijk ingevuld",IF(X6="5. Gedeeltelijk beschikbaar bij lokale/regionale overheid","3. Onderzoek naar verricht / kennisleemte is gedeeltelijk ingevuld",IF(X6="6. Ruim beschikbaar en aanwezig op Kennisportaal of vergelijkbare website/tool","4. Geen kennisleemte, vraag is of kan worden beantwoord"," "))))))</f>
        <v>2. Kennisleemte wordt ingevuld in lopend of aankomend programma</v>
      </c>
      <c r="AH6" s="46">
        <v>1</v>
      </c>
      <c r="AI6" s="47">
        <v>1</v>
      </c>
      <c r="AJ6" s="47"/>
      <c r="AK6" s="47"/>
      <c r="AL6" s="47"/>
      <c r="AM6" s="48"/>
      <c r="AN6" s="46"/>
      <c r="AO6" s="48"/>
    </row>
    <row r="7" spans="1:41" ht="99.95" customHeight="1" x14ac:dyDescent="0.25">
      <c r="A7" s="30">
        <v>3</v>
      </c>
      <c r="B7" s="31" t="s">
        <v>25</v>
      </c>
      <c r="C7" s="32">
        <f t="shared" ref="C7:C69" si="4">IF(OR(N7="x"),1,"")</f>
        <v>1</v>
      </c>
      <c r="D7" s="33" t="str">
        <f t="shared" ref="D7:D69" si="5">IF(OR(O7="x",P7="x"),1,"")</f>
        <v/>
      </c>
      <c r="E7" s="34">
        <f t="shared" si="1"/>
        <v>1</v>
      </c>
      <c r="F7" s="35" t="str">
        <f t="shared" si="2"/>
        <v/>
      </c>
      <c r="G7" s="36" t="s">
        <v>53</v>
      </c>
      <c r="H7" s="36" t="s">
        <v>117</v>
      </c>
      <c r="I7" s="37" t="s">
        <v>340</v>
      </c>
      <c r="J7" s="38" t="s">
        <v>1205</v>
      </c>
      <c r="K7" s="39"/>
      <c r="L7" s="39" t="s">
        <v>51</v>
      </c>
      <c r="M7" s="40" t="s">
        <v>328</v>
      </c>
      <c r="N7" s="207" t="s">
        <v>28</v>
      </c>
      <c r="O7" s="33"/>
      <c r="P7" s="33"/>
      <c r="Q7" s="34"/>
      <c r="R7" s="34"/>
      <c r="S7" s="34"/>
      <c r="T7" s="34" t="s">
        <v>28</v>
      </c>
      <c r="U7" s="35"/>
      <c r="V7" s="35"/>
      <c r="W7" s="41" t="s">
        <v>28</v>
      </c>
      <c r="X7" s="42" t="s">
        <v>46</v>
      </c>
      <c r="Y7" s="45" t="s">
        <v>1427</v>
      </c>
      <c r="Z7" s="39" t="s">
        <v>1483</v>
      </c>
      <c r="AA7" s="39" t="s">
        <v>341</v>
      </c>
      <c r="AB7" s="57"/>
      <c r="AC7" s="44"/>
      <c r="AD7" s="45"/>
      <c r="AE7" s="45"/>
      <c r="AF7" s="57"/>
      <c r="AG7" s="42" t="str">
        <f t="shared" si="3"/>
        <v>3. Onderzoek naar verricht / kennisleemte is gedeeltelijk ingevuld</v>
      </c>
      <c r="AH7" s="46">
        <v>1</v>
      </c>
      <c r="AI7" s="47">
        <v>1</v>
      </c>
      <c r="AJ7" s="47"/>
      <c r="AK7" s="47"/>
      <c r="AL7" s="47"/>
      <c r="AM7" s="48"/>
      <c r="AN7" s="46"/>
      <c r="AO7" s="48"/>
    </row>
    <row r="8" spans="1:41" ht="99.95" customHeight="1" x14ac:dyDescent="0.25">
      <c r="A8" s="30">
        <v>4</v>
      </c>
      <c r="B8" s="31" t="s">
        <v>34</v>
      </c>
      <c r="C8" s="32">
        <f t="shared" si="4"/>
        <v>1</v>
      </c>
      <c r="D8" s="33" t="str">
        <f t="shared" si="5"/>
        <v/>
      </c>
      <c r="E8" s="34">
        <f t="shared" si="1"/>
        <v>1</v>
      </c>
      <c r="F8" s="35" t="str">
        <f t="shared" si="2"/>
        <v/>
      </c>
      <c r="G8" s="36" t="s">
        <v>45</v>
      </c>
      <c r="H8" s="36" t="s">
        <v>117</v>
      </c>
      <c r="I8" s="37" t="s">
        <v>1269</v>
      </c>
      <c r="J8" s="38" t="s">
        <v>1456</v>
      </c>
      <c r="K8" s="39"/>
      <c r="L8" s="39" t="s">
        <v>51</v>
      </c>
      <c r="M8" s="40" t="s">
        <v>328</v>
      </c>
      <c r="N8" s="207" t="s">
        <v>28</v>
      </c>
      <c r="O8" s="33"/>
      <c r="P8" s="33"/>
      <c r="Q8" s="34"/>
      <c r="R8" s="34"/>
      <c r="S8" s="34"/>
      <c r="T8" s="34" t="s">
        <v>28</v>
      </c>
      <c r="U8" s="35"/>
      <c r="V8" s="35"/>
      <c r="W8" s="41"/>
      <c r="X8" s="42" t="s">
        <v>46</v>
      </c>
      <c r="Y8" s="45" t="s">
        <v>1428</v>
      </c>
      <c r="Z8" s="39" t="s">
        <v>253</v>
      </c>
      <c r="AA8" s="39" t="s">
        <v>250</v>
      </c>
      <c r="AB8" s="43"/>
      <c r="AC8" s="44" t="s">
        <v>1332</v>
      </c>
      <c r="AD8" s="45"/>
      <c r="AE8" s="45"/>
      <c r="AF8" s="43"/>
      <c r="AG8" s="42" t="str">
        <f t="shared" si="3"/>
        <v>3. Onderzoek naar verricht / kennisleemte is gedeeltelijk ingevuld</v>
      </c>
      <c r="AH8" s="46">
        <v>1</v>
      </c>
      <c r="AI8" s="47">
        <v>1</v>
      </c>
      <c r="AJ8" s="47">
        <v>1</v>
      </c>
      <c r="AK8" s="47"/>
      <c r="AL8" s="47"/>
      <c r="AM8" s="48"/>
      <c r="AN8" s="46"/>
      <c r="AO8" s="48"/>
    </row>
    <row r="9" spans="1:41" ht="51" x14ac:dyDescent="0.25">
      <c r="A9" s="30">
        <v>5</v>
      </c>
      <c r="B9" s="31" t="s">
        <v>25</v>
      </c>
      <c r="C9" s="32">
        <f t="shared" si="4"/>
        <v>1</v>
      </c>
      <c r="D9" s="33">
        <f t="shared" si="5"/>
        <v>1</v>
      </c>
      <c r="E9" s="34" t="str">
        <f t="shared" si="1"/>
        <v/>
      </c>
      <c r="F9" s="35" t="str">
        <f t="shared" si="2"/>
        <v/>
      </c>
      <c r="G9" s="36" t="s">
        <v>53</v>
      </c>
      <c r="H9" s="36" t="s">
        <v>117</v>
      </c>
      <c r="I9" s="37" t="s">
        <v>342</v>
      </c>
      <c r="J9" s="38" t="s">
        <v>1205</v>
      </c>
      <c r="K9" s="39"/>
      <c r="L9" s="39" t="s">
        <v>51</v>
      </c>
      <c r="M9" s="40" t="s">
        <v>328</v>
      </c>
      <c r="N9" s="207" t="s">
        <v>28</v>
      </c>
      <c r="O9" s="33"/>
      <c r="P9" s="33" t="s">
        <v>28</v>
      </c>
      <c r="Q9" s="34"/>
      <c r="R9" s="34"/>
      <c r="S9" s="34"/>
      <c r="T9" s="34"/>
      <c r="U9" s="35"/>
      <c r="V9" s="35"/>
      <c r="W9" s="41"/>
      <c r="X9" s="42" t="s">
        <v>31</v>
      </c>
      <c r="Y9" s="39" t="s">
        <v>316</v>
      </c>
      <c r="Z9" s="39" t="s">
        <v>1051</v>
      </c>
      <c r="AA9" s="39" t="s">
        <v>237</v>
      </c>
      <c r="AB9" s="43"/>
      <c r="AC9" s="44" t="s">
        <v>318</v>
      </c>
      <c r="AD9" s="45"/>
      <c r="AE9" s="45"/>
      <c r="AF9" s="43"/>
      <c r="AG9" s="42" t="str">
        <f t="shared" si="3"/>
        <v>1. Nog geen kennis beschikbaar, volledige kennisleemte</v>
      </c>
      <c r="AH9" s="123">
        <v>1</v>
      </c>
      <c r="AI9" s="36">
        <v>1</v>
      </c>
      <c r="AJ9" s="47"/>
      <c r="AK9" s="36"/>
      <c r="AL9" s="36"/>
      <c r="AM9" s="48"/>
      <c r="AN9" s="123"/>
      <c r="AO9" s="139"/>
    </row>
    <row r="10" spans="1:41" ht="76.5" x14ac:dyDescent="0.25">
      <c r="A10" s="30">
        <v>6</v>
      </c>
      <c r="B10" s="31" t="s">
        <v>25</v>
      </c>
      <c r="C10" s="32">
        <f t="shared" si="4"/>
        <v>1</v>
      </c>
      <c r="D10" s="33">
        <f t="shared" si="5"/>
        <v>1</v>
      </c>
      <c r="E10" s="34">
        <f t="shared" si="1"/>
        <v>1</v>
      </c>
      <c r="F10" s="35" t="str">
        <f t="shared" si="2"/>
        <v/>
      </c>
      <c r="G10" s="36" t="s">
        <v>57</v>
      </c>
      <c r="H10" s="36" t="s">
        <v>117</v>
      </c>
      <c r="I10" s="37" t="s">
        <v>326</v>
      </c>
      <c r="J10" s="38" t="s">
        <v>1205</v>
      </c>
      <c r="K10" s="39" t="s">
        <v>327</v>
      </c>
      <c r="L10" s="39" t="s">
        <v>51</v>
      </c>
      <c r="M10" s="40" t="s">
        <v>328</v>
      </c>
      <c r="N10" s="207" t="s">
        <v>28</v>
      </c>
      <c r="O10" s="33"/>
      <c r="P10" s="33" t="s">
        <v>28</v>
      </c>
      <c r="Q10" s="34"/>
      <c r="R10" s="34"/>
      <c r="S10" s="34"/>
      <c r="T10" s="34" t="s">
        <v>28</v>
      </c>
      <c r="U10" s="35"/>
      <c r="V10" s="35"/>
      <c r="W10" s="41" t="s">
        <v>28</v>
      </c>
      <c r="X10" s="42" t="s">
        <v>46</v>
      </c>
      <c r="Y10" s="39" t="s">
        <v>329</v>
      </c>
      <c r="Z10" s="39" t="s">
        <v>1080</v>
      </c>
      <c r="AA10" s="39" t="s">
        <v>250</v>
      </c>
      <c r="AB10" s="43"/>
      <c r="AC10" s="44"/>
      <c r="AD10" s="45"/>
      <c r="AE10" s="45"/>
      <c r="AF10" s="43"/>
      <c r="AG10" s="42" t="str">
        <f t="shared" si="3"/>
        <v>3. Onderzoek naar verricht / kennisleemte is gedeeltelijk ingevuld</v>
      </c>
      <c r="AH10" s="123">
        <v>1</v>
      </c>
      <c r="AI10" s="36">
        <v>1</v>
      </c>
      <c r="AJ10" s="47">
        <v>1</v>
      </c>
      <c r="AK10" s="36"/>
      <c r="AL10" s="36"/>
      <c r="AM10" s="48"/>
      <c r="AN10" s="123"/>
      <c r="AO10" s="139"/>
    </row>
    <row r="11" spans="1:41" ht="38.25" x14ac:dyDescent="0.25">
      <c r="A11" s="30">
        <v>7</v>
      </c>
      <c r="B11" s="31" t="s">
        <v>25</v>
      </c>
      <c r="C11" s="32">
        <f t="shared" si="4"/>
        <v>1</v>
      </c>
      <c r="D11" s="33">
        <f t="shared" si="5"/>
        <v>1</v>
      </c>
      <c r="E11" s="34">
        <f t="shared" si="1"/>
        <v>1</v>
      </c>
      <c r="F11" s="35" t="str">
        <f t="shared" si="2"/>
        <v/>
      </c>
      <c r="G11" s="36" t="s">
        <v>30</v>
      </c>
      <c r="H11" s="36" t="s">
        <v>117</v>
      </c>
      <c r="I11" s="37" t="s">
        <v>343</v>
      </c>
      <c r="J11" s="38" t="s">
        <v>1459</v>
      </c>
      <c r="K11" s="39"/>
      <c r="L11" s="39" t="s">
        <v>51</v>
      </c>
      <c r="M11" s="40" t="s">
        <v>328</v>
      </c>
      <c r="N11" s="207" t="s">
        <v>28</v>
      </c>
      <c r="O11" s="33"/>
      <c r="P11" s="33" t="s">
        <v>28</v>
      </c>
      <c r="Q11" s="34"/>
      <c r="R11" s="34"/>
      <c r="S11" s="34"/>
      <c r="T11" s="34" t="s">
        <v>28</v>
      </c>
      <c r="U11" s="35"/>
      <c r="V11" s="35"/>
      <c r="W11" s="41" t="s">
        <v>28</v>
      </c>
      <c r="X11" s="42" t="s">
        <v>31</v>
      </c>
      <c r="Y11" s="39"/>
      <c r="Z11" s="39"/>
      <c r="AA11" s="39"/>
      <c r="AB11" s="43" t="s">
        <v>1426</v>
      </c>
      <c r="AC11" s="44"/>
      <c r="AD11" s="45"/>
      <c r="AE11" s="45"/>
      <c r="AF11" s="43"/>
      <c r="AG11" s="42" t="str">
        <f t="shared" si="3"/>
        <v>1. Nog geen kennis beschikbaar, volledige kennisleemte</v>
      </c>
      <c r="AH11" s="123"/>
      <c r="AI11" s="36">
        <v>1</v>
      </c>
      <c r="AJ11" s="47"/>
      <c r="AK11" s="36"/>
      <c r="AL11" s="36"/>
      <c r="AM11" s="48"/>
      <c r="AN11" s="123"/>
      <c r="AO11" s="139"/>
    </row>
    <row r="12" spans="1:41" ht="51" x14ac:dyDescent="0.25">
      <c r="A12" s="30">
        <v>8</v>
      </c>
      <c r="B12" s="31" t="s">
        <v>34</v>
      </c>
      <c r="C12" s="32">
        <f t="shared" si="4"/>
        <v>1</v>
      </c>
      <c r="D12" s="33">
        <f t="shared" si="5"/>
        <v>1</v>
      </c>
      <c r="E12" s="34">
        <f t="shared" si="1"/>
        <v>1</v>
      </c>
      <c r="F12" s="35" t="str">
        <f t="shared" si="2"/>
        <v/>
      </c>
      <c r="G12" s="36" t="s">
        <v>45</v>
      </c>
      <c r="H12" s="36" t="s">
        <v>29</v>
      </c>
      <c r="I12" s="37" t="s">
        <v>312</v>
      </c>
      <c r="J12" s="38" t="s">
        <v>34</v>
      </c>
      <c r="K12" s="39"/>
      <c r="L12" s="39" t="s">
        <v>51</v>
      </c>
      <c r="M12" s="40" t="s">
        <v>328</v>
      </c>
      <c r="N12" s="207" t="s">
        <v>28</v>
      </c>
      <c r="O12" s="33"/>
      <c r="P12" s="33" t="s">
        <v>28</v>
      </c>
      <c r="Q12" s="34"/>
      <c r="R12" s="34"/>
      <c r="S12" s="34"/>
      <c r="T12" s="34" t="s">
        <v>28</v>
      </c>
      <c r="U12" s="35"/>
      <c r="V12" s="35"/>
      <c r="W12" s="41" t="s">
        <v>28</v>
      </c>
      <c r="X12" s="42" t="s">
        <v>1383</v>
      </c>
      <c r="Y12" s="39" t="s">
        <v>313</v>
      </c>
      <c r="Z12" s="39"/>
      <c r="AA12" s="39" t="s">
        <v>250</v>
      </c>
      <c r="AB12" s="43"/>
      <c r="AC12" s="44" t="s">
        <v>314</v>
      </c>
      <c r="AD12" s="45"/>
      <c r="AE12" s="45"/>
      <c r="AF12" s="43"/>
      <c r="AG12" s="42" t="str">
        <f t="shared" si="3"/>
        <v>2. Kennisleemte wordt ingevuld in lopend of aankomend programma</v>
      </c>
      <c r="AH12" s="123">
        <v>1</v>
      </c>
      <c r="AI12" s="36">
        <v>1</v>
      </c>
      <c r="AJ12" s="47">
        <v>2</v>
      </c>
      <c r="AK12" s="36"/>
      <c r="AL12" s="36"/>
      <c r="AM12" s="48"/>
      <c r="AN12" s="123"/>
      <c r="AO12" s="139"/>
    </row>
    <row r="13" spans="1:41" ht="51" x14ac:dyDescent="0.25">
      <c r="A13" s="30">
        <v>9</v>
      </c>
      <c r="B13" s="31" t="s">
        <v>25</v>
      </c>
      <c r="C13" s="32">
        <f t="shared" si="4"/>
        <v>1</v>
      </c>
      <c r="D13" s="33" t="str">
        <f t="shared" si="5"/>
        <v/>
      </c>
      <c r="E13" s="34">
        <f t="shared" si="1"/>
        <v>1</v>
      </c>
      <c r="F13" s="35" t="str">
        <f t="shared" si="2"/>
        <v/>
      </c>
      <c r="G13" s="36" t="s">
        <v>30</v>
      </c>
      <c r="H13" s="36" t="s">
        <v>117</v>
      </c>
      <c r="I13" s="37" t="s">
        <v>391</v>
      </c>
      <c r="J13" s="38" t="s">
        <v>1459</v>
      </c>
      <c r="K13" s="39"/>
      <c r="L13" s="39" t="s">
        <v>51</v>
      </c>
      <c r="M13" s="40" t="s">
        <v>328</v>
      </c>
      <c r="N13" s="207" t="s">
        <v>28</v>
      </c>
      <c r="O13" s="33"/>
      <c r="P13" s="33"/>
      <c r="Q13" s="34"/>
      <c r="R13" s="34"/>
      <c r="S13" s="34"/>
      <c r="T13" s="34" t="s">
        <v>28</v>
      </c>
      <c r="U13" s="35"/>
      <c r="V13" s="35"/>
      <c r="W13" s="41"/>
      <c r="X13" s="42" t="s">
        <v>54</v>
      </c>
      <c r="Y13" s="39"/>
      <c r="Z13" s="39"/>
      <c r="AA13" s="39"/>
      <c r="AB13" s="43"/>
      <c r="AC13" s="44"/>
      <c r="AD13" s="45"/>
      <c r="AE13" s="45"/>
      <c r="AF13" s="43"/>
      <c r="AG13" s="42" t="str">
        <f t="shared" si="3"/>
        <v>3. Onderzoek naar verricht / kennisleemte is gedeeltelijk ingevuld</v>
      </c>
      <c r="AH13" s="123"/>
      <c r="AI13" s="36"/>
      <c r="AJ13" s="47"/>
      <c r="AK13" s="36"/>
      <c r="AL13" s="36"/>
      <c r="AM13" s="48"/>
      <c r="AN13" s="123"/>
      <c r="AO13" s="139"/>
    </row>
    <row r="14" spans="1:41" ht="51" x14ac:dyDescent="0.25">
      <c r="A14" s="30">
        <v>10</v>
      </c>
      <c r="B14" s="31" t="s">
        <v>39</v>
      </c>
      <c r="C14" s="32">
        <f t="shared" si="4"/>
        <v>1</v>
      </c>
      <c r="D14" s="33">
        <f t="shared" si="5"/>
        <v>1</v>
      </c>
      <c r="E14" s="34" t="str">
        <f t="shared" si="1"/>
        <v/>
      </c>
      <c r="F14" s="35" t="str">
        <f t="shared" si="2"/>
        <v/>
      </c>
      <c r="G14" s="36" t="s">
        <v>30</v>
      </c>
      <c r="H14" s="36" t="s">
        <v>56</v>
      </c>
      <c r="I14" s="37" t="s">
        <v>344</v>
      </c>
      <c r="J14" s="38" t="s">
        <v>1458</v>
      </c>
      <c r="K14" s="39"/>
      <c r="L14" s="39" t="s">
        <v>140</v>
      </c>
      <c r="M14" s="40" t="s">
        <v>65</v>
      </c>
      <c r="N14" s="207" t="s">
        <v>28</v>
      </c>
      <c r="O14" s="33"/>
      <c r="P14" s="33" t="s">
        <v>28</v>
      </c>
      <c r="Q14" s="34"/>
      <c r="R14" s="34"/>
      <c r="S14" s="34"/>
      <c r="T14" s="34"/>
      <c r="U14" s="35"/>
      <c r="V14" s="35"/>
      <c r="W14" s="41"/>
      <c r="X14" s="42" t="s">
        <v>1383</v>
      </c>
      <c r="Y14" s="39"/>
      <c r="Z14" s="39"/>
      <c r="AA14" s="39"/>
      <c r="AB14" s="43"/>
      <c r="AC14" s="44" t="s">
        <v>1167</v>
      </c>
      <c r="AD14" s="45"/>
      <c r="AE14" s="45"/>
      <c r="AF14" s="43"/>
      <c r="AG14" s="42" t="str">
        <f t="shared" si="3"/>
        <v>2. Kennisleemte wordt ingevuld in lopend of aankomend programma</v>
      </c>
      <c r="AH14" s="123">
        <v>1</v>
      </c>
      <c r="AI14" s="36">
        <v>1</v>
      </c>
      <c r="AJ14" s="47"/>
      <c r="AK14" s="36"/>
      <c r="AL14" s="36"/>
      <c r="AM14" s="48"/>
      <c r="AN14" s="123"/>
      <c r="AO14" s="139"/>
    </row>
    <row r="15" spans="1:41" ht="99.95" customHeight="1" x14ac:dyDescent="0.25">
      <c r="A15" s="30">
        <v>11</v>
      </c>
      <c r="B15" s="31" t="s">
        <v>39</v>
      </c>
      <c r="C15" s="32">
        <f t="shared" si="4"/>
        <v>1</v>
      </c>
      <c r="D15" s="33" t="str">
        <f t="shared" si="5"/>
        <v/>
      </c>
      <c r="E15" s="34" t="str">
        <f t="shared" si="1"/>
        <v/>
      </c>
      <c r="F15" s="35" t="str">
        <f t="shared" si="2"/>
        <v/>
      </c>
      <c r="G15" s="36" t="s">
        <v>45</v>
      </c>
      <c r="H15" s="36" t="s">
        <v>56</v>
      </c>
      <c r="I15" s="37" t="s">
        <v>392</v>
      </c>
      <c r="J15" s="38" t="s">
        <v>1457</v>
      </c>
      <c r="K15" s="39" t="s">
        <v>393</v>
      </c>
      <c r="L15" s="39" t="s">
        <v>61</v>
      </c>
      <c r="M15" s="40" t="s">
        <v>62</v>
      </c>
      <c r="N15" s="207" t="s">
        <v>28</v>
      </c>
      <c r="O15" s="33"/>
      <c r="P15" s="33"/>
      <c r="Q15" s="34"/>
      <c r="R15" s="34"/>
      <c r="S15" s="34"/>
      <c r="T15" s="34"/>
      <c r="U15" s="35"/>
      <c r="V15" s="35"/>
      <c r="W15" s="41"/>
      <c r="X15" s="42" t="s">
        <v>31</v>
      </c>
      <c r="Y15" s="39"/>
      <c r="Z15" s="39"/>
      <c r="AA15" s="39"/>
      <c r="AB15" s="43"/>
      <c r="AC15" s="44"/>
      <c r="AD15" s="45"/>
      <c r="AE15" s="45"/>
      <c r="AF15" s="43"/>
      <c r="AG15" s="42" t="str">
        <f t="shared" si="3"/>
        <v>1. Nog geen kennis beschikbaar, volledige kennisleemte</v>
      </c>
      <c r="AH15" s="123"/>
      <c r="AI15" s="36"/>
      <c r="AJ15" s="47"/>
      <c r="AK15" s="36"/>
      <c r="AL15" s="36"/>
      <c r="AM15" s="48"/>
      <c r="AN15" s="123"/>
      <c r="AO15" s="139"/>
    </row>
    <row r="16" spans="1:41" ht="51" x14ac:dyDescent="0.25">
      <c r="A16" s="30">
        <v>12</v>
      </c>
      <c r="B16" s="31" t="s">
        <v>69</v>
      </c>
      <c r="C16" s="32">
        <f t="shared" si="4"/>
        <v>1</v>
      </c>
      <c r="D16" s="33" t="str">
        <f t="shared" si="5"/>
        <v/>
      </c>
      <c r="E16" s="34" t="str">
        <f t="shared" si="1"/>
        <v/>
      </c>
      <c r="F16" s="35" t="str">
        <f t="shared" si="2"/>
        <v/>
      </c>
      <c r="G16" s="36" t="s">
        <v>45</v>
      </c>
      <c r="H16" s="36" t="s">
        <v>56</v>
      </c>
      <c r="I16" s="37" t="s">
        <v>345</v>
      </c>
      <c r="J16" s="38" t="s">
        <v>1458</v>
      </c>
      <c r="K16" s="39"/>
      <c r="L16" s="39" t="s">
        <v>255</v>
      </c>
      <c r="M16" s="40" t="s">
        <v>256</v>
      </c>
      <c r="N16" s="207" t="s">
        <v>28</v>
      </c>
      <c r="O16" s="33"/>
      <c r="P16" s="33"/>
      <c r="Q16" s="34"/>
      <c r="R16" s="34"/>
      <c r="S16" s="34"/>
      <c r="T16" s="34"/>
      <c r="U16" s="35"/>
      <c r="V16" s="35"/>
      <c r="W16" s="41"/>
      <c r="X16" s="42" t="s">
        <v>1383</v>
      </c>
      <c r="Y16" s="39" t="s">
        <v>346</v>
      </c>
      <c r="Z16" s="49" t="s">
        <v>1081</v>
      </c>
      <c r="AA16" s="39" t="s">
        <v>1082</v>
      </c>
      <c r="AB16" s="43"/>
      <c r="AC16" s="44"/>
      <c r="AD16" s="45"/>
      <c r="AE16" s="45"/>
      <c r="AF16" s="43"/>
      <c r="AG16" s="42" t="str">
        <f t="shared" si="3"/>
        <v>2. Kennisleemte wordt ingevuld in lopend of aankomend programma</v>
      </c>
      <c r="AH16" s="123">
        <v>1</v>
      </c>
      <c r="AI16" s="36">
        <v>1</v>
      </c>
      <c r="AJ16" s="47"/>
      <c r="AK16" s="36"/>
      <c r="AL16" s="36"/>
      <c r="AM16" s="48"/>
      <c r="AN16" s="123"/>
      <c r="AO16" s="139"/>
    </row>
    <row r="17" spans="1:41" ht="51" x14ac:dyDescent="0.25">
      <c r="A17" s="30">
        <v>13</v>
      </c>
      <c r="B17" s="31" t="s">
        <v>69</v>
      </c>
      <c r="C17" s="32">
        <f t="shared" si="4"/>
        <v>1</v>
      </c>
      <c r="D17" s="33" t="str">
        <f t="shared" si="5"/>
        <v/>
      </c>
      <c r="E17" s="34" t="str">
        <f t="shared" si="1"/>
        <v/>
      </c>
      <c r="F17" s="35" t="str">
        <f t="shared" si="2"/>
        <v/>
      </c>
      <c r="G17" s="36" t="s">
        <v>30</v>
      </c>
      <c r="H17" s="36" t="s">
        <v>56</v>
      </c>
      <c r="I17" s="37" t="s">
        <v>394</v>
      </c>
      <c r="J17" s="38" t="s">
        <v>1458</v>
      </c>
      <c r="K17" s="39"/>
      <c r="L17" s="39" t="s">
        <v>255</v>
      </c>
      <c r="M17" s="40" t="s">
        <v>256</v>
      </c>
      <c r="N17" s="207" t="s">
        <v>28</v>
      </c>
      <c r="O17" s="33"/>
      <c r="P17" s="33"/>
      <c r="Q17" s="34"/>
      <c r="R17" s="34"/>
      <c r="S17" s="34"/>
      <c r="T17" s="34"/>
      <c r="U17" s="35"/>
      <c r="V17" s="35"/>
      <c r="W17" s="41"/>
      <c r="X17" s="42" t="s">
        <v>1383</v>
      </c>
      <c r="Y17" s="39" t="s">
        <v>395</v>
      </c>
      <c r="Z17" s="39"/>
      <c r="AA17" s="39"/>
      <c r="AB17" s="43"/>
      <c r="AC17" s="44"/>
      <c r="AD17" s="45"/>
      <c r="AE17" s="45"/>
      <c r="AF17" s="43"/>
      <c r="AG17" s="42" t="str">
        <f t="shared" si="3"/>
        <v>2. Kennisleemte wordt ingevuld in lopend of aankomend programma</v>
      </c>
      <c r="AH17" s="123">
        <v>1</v>
      </c>
      <c r="AI17" s="36"/>
      <c r="AJ17" s="47"/>
      <c r="AK17" s="36"/>
      <c r="AL17" s="36"/>
      <c r="AM17" s="48"/>
      <c r="AN17" s="123"/>
      <c r="AO17" s="139"/>
    </row>
    <row r="18" spans="1:41" ht="63.75" x14ac:dyDescent="0.25">
      <c r="A18" s="30">
        <v>14</v>
      </c>
      <c r="B18" s="31" t="s">
        <v>34</v>
      </c>
      <c r="C18" s="32">
        <f t="shared" si="4"/>
        <v>1</v>
      </c>
      <c r="D18" s="33" t="str">
        <f t="shared" si="5"/>
        <v/>
      </c>
      <c r="E18" s="34" t="str">
        <f t="shared" si="1"/>
        <v/>
      </c>
      <c r="F18" s="35" t="str">
        <f t="shared" si="2"/>
        <v/>
      </c>
      <c r="G18" s="36" t="s">
        <v>45</v>
      </c>
      <c r="H18" s="36" t="s">
        <v>117</v>
      </c>
      <c r="I18" s="37" t="s">
        <v>396</v>
      </c>
      <c r="J18" s="38" t="s">
        <v>1459</v>
      </c>
      <c r="K18" s="39"/>
      <c r="L18" s="39" t="s">
        <v>255</v>
      </c>
      <c r="M18" s="40" t="s">
        <v>256</v>
      </c>
      <c r="N18" s="207" t="s">
        <v>28</v>
      </c>
      <c r="O18" s="33"/>
      <c r="P18" s="33"/>
      <c r="Q18" s="34"/>
      <c r="R18" s="34"/>
      <c r="S18" s="34"/>
      <c r="T18" s="34"/>
      <c r="U18" s="35"/>
      <c r="V18" s="35"/>
      <c r="W18" s="41"/>
      <c r="X18" s="42" t="s">
        <v>1260</v>
      </c>
      <c r="Y18" s="45" t="s">
        <v>1429</v>
      </c>
      <c r="Z18" s="39"/>
      <c r="AA18" s="39"/>
      <c r="AB18" s="43"/>
      <c r="AC18" s="44"/>
      <c r="AD18" s="45"/>
      <c r="AE18" s="45"/>
      <c r="AF18" s="43"/>
      <c r="AG18" s="42" t="str">
        <f t="shared" si="3"/>
        <v>3. Onderzoek naar verricht / kennisleemte is gedeeltelijk ingevuld</v>
      </c>
      <c r="AH18" s="123">
        <v>1</v>
      </c>
      <c r="AI18" s="36"/>
      <c r="AJ18" s="47"/>
      <c r="AK18" s="36"/>
      <c r="AL18" s="36"/>
      <c r="AM18" s="48"/>
      <c r="AN18" s="123"/>
      <c r="AO18" s="139"/>
    </row>
    <row r="19" spans="1:41" ht="51" x14ac:dyDescent="0.25">
      <c r="A19" s="30">
        <v>15</v>
      </c>
      <c r="B19" s="31" t="s">
        <v>34</v>
      </c>
      <c r="C19" s="32">
        <f t="shared" si="4"/>
        <v>1</v>
      </c>
      <c r="D19" s="33" t="str">
        <f t="shared" si="5"/>
        <v/>
      </c>
      <c r="E19" s="34" t="str">
        <f t="shared" si="1"/>
        <v/>
      </c>
      <c r="F19" s="35" t="str">
        <f t="shared" si="2"/>
        <v/>
      </c>
      <c r="G19" s="36" t="s">
        <v>45</v>
      </c>
      <c r="H19" s="36" t="s">
        <v>117</v>
      </c>
      <c r="I19" s="37" t="s">
        <v>315</v>
      </c>
      <c r="J19" s="38" t="s">
        <v>1459</v>
      </c>
      <c r="K19" s="39"/>
      <c r="L19" s="39" t="s">
        <v>255</v>
      </c>
      <c r="M19" s="40" t="s">
        <v>256</v>
      </c>
      <c r="N19" s="207" t="s">
        <v>28</v>
      </c>
      <c r="O19" s="33"/>
      <c r="P19" s="33"/>
      <c r="Q19" s="34"/>
      <c r="R19" s="34"/>
      <c r="S19" s="34"/>
      <c r="T19" s="34"/>
      <c r="U19" s="35"/>
      <c r="V19" s="35"/>
      <c r="W19" s="41"/>
      <c r="X19" s="42" t="s">
        <v>54</v>
      </c>
      <c r="Y19" s="39" t="s">
        <v>1083</v>
      </c>
      <c r="Z19" s="39" t="s">
        <v>317</v>
      </c>
      <c r="AA19" s="39" t="s">
        <v>237</v>
      </c>
      <c r="AB19" s="43" t="s">
        <v>1430</v>
      </c>
      <c r="AC19" s="44" t="s">
        <v>318</v>
      </c>
      <c r="AD19" s="45"/>
      <c r="AE19" s="45"/>
      <c r="AF19" s="43"/>
      <c r="AG19" s="42" t="str">
        <f t="shared" si="3"/>
        <v>3. Onderzoek naar verricht / kennisleemte is gedeeltelijk ingevuld</v>
      </c>
      <c r="AH19" s="123">
        <v>1</v>
      </c>
      <c r="AI19" s="36">
        <v>1</v>
      </c>
      <c r="AJ19" s="47">
        <v>2</v>
      </c>
      <c r="AK19" s="36"/>
      <c r="AL19" s="36"/>
      <c r="AM19" s="48"/>
      <c r="AN19" s="123"/>
      <c r="AO19" s="139"/>
    </row>
    <row r="20" spans="1:41" ht="51" x14ac:dyDescent="0.25">
      <c r="A20" s="30">
        <v>16</v>
      </c>
      <c r="B20" s="31" t="s">
        <v>25</v>
      </c>
      <c r="C20" s="32">
        <f t="shared" si="4"/>
        <v>1</v>
      </c>
      <c r="D20" s="33" t="str">
        <f t="shared" si="5"/>
        <v/>
      </c>
      <c r="E20" s="34" t="str">
        <f t="shared" si="1"/>
        <v/>
      </c>
      <c r="F20" s="35" t="str">
        <f t="shared" si="2"/>
        <v/>
      </c>
      <c r="G20" s="36" t="s">
        <v>30</v>
      </c>
      <c r="H20" s="36" t="s">
        <v>117</v>
      </c>
      <c r="I20" s="37" t="s">
        <v>347</v>
      </c>
      <c r="J20" s="38" t="s">
        <v>1458</v>
      </c>
      <c r="K20" s="39"/>
      <c r="L20" s="39" t="s">
        <v>255</v>
      </c>
      <c r="M20" s="40" t="s">
        <v>256</v>
      </c>
      <c r="N20" s="207" t="s">
        <v>28</v>
      </c>
      <c r="O20" s="33"/>
      <c r="P20" s="33"/>
      <c r="Q20" s="34"/>
      <c r="R20" s="34"/>
      <c r="S20" s="34"/>
      <c r="T20" s="34"/>
      <c r="U20" s="35"/>
      <c r="V20" s="35"/>
      <c r="W20" s="41"/>
      <c r="X20" s="42" t="s">
        <v>46</v>
      </c>
      <c r="Y20" s="45" t="s">
        <v>1155</v>
      </c>
      <c r="Z20" s="39" t="s">
        <v>1120</v>
      </c>
      <c r="AA20" s="39"/>
      <c r="AB20" s="43"/>
      <c r="AC20" s="44"/>
      <c r="AD20" s="45"/>
      <c r="AE20" s="45"/>
      <c r="AF20" s="43"/>
      <c r="AG20" s="42" t="str">
        <f t="shared" si="3"/>
        <v>3. Onderzoek naar verricht / kennisleemte is gedeeltelijk ingevuld</v>
      </c>
      <c r="AH20" s="123">
        <v>1</v>
      </c>
      <c r="AI20" s="36">
        <v>1</v>
      </c>
      <c r="AJ20" s="47"/>
      <c r="AK20" s="36"/>
      <c r="AL20" s="36"/>
      <c r="AM20" s="48"/>
      <c r="AN20" s="123"/>
      <c r="AO20" s="139"/>
    </row>
    <row r="21" spans="1:41" ht="38.25" x14ac:dyDescent="0.25">
      <c r="A21" s="30">
        <v>17</v>
      </c>
      <c r="B21" s="31" t="s">
        <v>34</v>
      </c>
      <c r="C21" s="32">
        <f t="shared" si="4"/>
        <v>1</v>
      </c>
      <c r="D21" s="33" t="str">
        <f t="shared" si="5"/>
        <v/>
      </c>
      <c r="E21" s="34" t="str">
        <f t="shared" si="1"/>
        <v/>
      </c>
      <c r="F21" s="35" t="str">
        <f t="shared" si="2"/>
        <v/>
      </c>
      <c r="G21" s="36" t="s">
        <v>30</v>
      </c>
      <c r="H21" s="36" t="s">
        <v>117</v>
      </c>
      <c r="I21" s="37" t="s">
        <v>397</v>
      </c>
      <c r="J21" s="38" t="s">
        <v>1457</v>
      </c>
      <c r="K21" s="39"/>
      <c r="L21" s="39" t="s">
        <v>255</v>
      </c>
      <c r="M21" s="40" t="s">
        <v>256</v>
      </c>
      <c r="N21" s="207" t="s">
        <v>28</v>
      </c>
      <c r="O21" s="33"/>
      <c r="P21" s="33"/>
      <c r="Q21" s="34"/>
      <c r="R21" s="34"/>
      <c r="S21" s="34"/>
      <c r="T21" s="34"/>
      <c r="U21" s="35"/>
      <c r="V21" s="35"/>
      <c r="W21" s="41"/>
      <c r="X21" s="42" t="s">
        <v>31</v>
      </c>
      <c r="Y21" s="39"/>
      <c r="Z21" s="39"/>
      <c r="AA21" s="39"/>
      <c r="AB21" s="43"/>
      <c r="AC21" s="44"/>
      <c r="AD21" s="45"/>
      <c r="AE21" s="45"/>
      <c r="AF21" s="43"/>
      <c r="AG21" s="42" t="str">
        <f t="shared" si="3"/>
        <v>1. Nog geen kennis beschikbaar, volledige kennisleemte</v>
      </c>
      <c r="AH21" s="123"/>
      <c r="AI21" s="36"/>
      <c r="AJ21" s="47"/>
      <c r="AK21" s="36"/>
      <c r="AL21" s="36"/>
      <c r="AM21" s="48"/>
      <c r="AN21" s="123"/>
      <c r="AO21" s="139"/>
    </row>
    <row r="22" spans="1:41" ht="51" x14ac:dyDescent="0.25">
      <c r="A22" s="30">
        <v>18</v>
      </c>
      <c r="B22" s="31" t="s">
        <v>34</v>
      </c>
      <c r="C22" s="32">
        <f t="shared" si="4"/>
        <v>1</v>
      </c>
      <c r="D22" s="33" t="str">
        <f t="shared" si="5"/>
        <v/>
      </c>
      <c r="E22" s="34" t="str">
        <f t="shared" si="1"/>
        <v/>
      </c>
      <c r="F22" s="35" t="str">
        <f t="shared" si="2"/>
        <v/>
      </c>
      <c r="G22" s="36" t="s">
        <v>57</v>
      </c>
      <c r="H22" s="36" t="s">
        <v>117</v>
      </c>
      <c r="I22" s="37" t="s">
        <v>348</v>
      </c>
      <c r="J22" s="38" t="s">
        <v>1457</v>
      </c>
      <c r="K22" s="39"/>
      <c r="L22" s="39" t="s">
        <v>255</v>
      </c>
      <c r="M22" s="40" t="s">
        <v>256</v>
      </c>
      <c r="N22" s="207" t="s">
        <v>28</v>
      </c>
      <c r="O22" s="33"/>
      <c r="P22" s="33"/>
      <c r="Q22" s="34"/>
      <c r="R22" s="34"/>
      <c r="S22" s="34"/>
      <c r="T22" s="34"/>
      <c r="U22" s="35"/>
      <c r="V22" s="35"/>
      <c r="W22" s="41"/>
      <c r="X22" s="42" t="s">
        <v>46</v>
      </c>
      <c r="Y22" s="45" t="s">
        <v>1084</v>
      </c>
      <c r="Z22" s="39"/>
      <c r="AA22" s="39"/>
      <c r="AB22" s="43"/>
      <c r="AC22" s="44"/>
      <c r="AD22" s="45"/>
      <c r="AE22" s="45"/>
      <c r="AF22" s="43"/>
      <c r="AG22" s="42" t="str">
        <f t="shared" si="3"/>
        <v>3. Onderzoek naar verricht / kennisleemte is gedeeltelijk ingevuld</v>
      </c>
      <c r="AH22" s="123">
        <v>1</v>
      </c>
      <c r="AI22" s="36">
        <v>1</v>
      </c>
      <c r="AJ22" s="47"/>
      <c r="AK22" s="36"/>
      <c r="AL22" s="36"/>
      <c r="AM22" s="48"/>
      <c r="AN22" s="123"/>
      <c r="AO22" s="139"/>
    </row>
    <row r="23" spans="1:41" ht="76.5" x14ac:dyDescent="0.25">
      <c r="A23" s="30">
        <v>19</v>
      </c>
      <c r="B23" s="31" t="s">
        <v>34</v>
      </c>
      <c r="C23" s="32">
        <f t="shared" si="4"/>
        <v>1</v>
      </c>
      <c r="D23" s="33" t="str">
        <f t="shared" si="5"/>
        <v/>
      </c>
      <c r="E23" s="34" t="str">
        <f t="shared" si="1"/>
        <v/>
      </c>
      <c r="F23" s="35" t="str">
        <f t="shared" si="2"/>
        <v/>
      </c>
      <c r="G23" s="36" t="s">
        <v>53</v>
      </c>
      <c r="H23" s="36" t="s">
        <v>29</v>
      </c>
      <c r="I23" s="37" t="s">
        <v>398</v>
      </c>
      <c r="J23" s="38" t="s">
        <v>34</v>
      </c>
      <c r="K23" s="39"/>
      <c r="L23" s="39" t="s">
        <v>255</v>
      </c>
      <c r="M23" s="40" t="s">
        <v>256</v>
      </c>
      <c r="N23" s="207" t="s">
        <v>28</v>
      </c>
      <c r="O23" s="33"/>
      <c r="P23" s="33"/>
      <c r="Q23" s="34"/>
      <c r="R23" s="34"/>
      <c r="S23" s="34"/>
      <c r="T23" s="34"/>
      <c r="U23" s="35"/>
      <c r="V23" s="35"/>
      <c r="W23" s="41"/>
      <c r="X23" s="42" t="s">
        <v>1383</v>
      </c>
      <c r="Y23" s="45" t="s">
        <v>1328</v>
      </c>
      <c r="Z23" s="39"/>
      <c r="AA23" s="39"/>
      <c r="AB23" s="43"/>
      <c r="AC23" s="44"/>
      <c r="AD23" s="45"/>
      <c r="AE23" s="45"/>
      <c r="AF23" s="43"/>
      <c r="AG23" s="42" t="str">
        <f t="shared" si="3"/>
        <v>2. Kennisleemte wordt ingevuld in lopend of aankomend programma</v>
      </c>
      <c r="AH23" s="123"/>
      <c r="AI23" s="36"/>
      <c r="AJ23" s="47"/>
      <c r="AK23" s="36"/>
      <c r="AL23" s="36"/>
      <c r="AM23" s="48"/>
      <c r="AN23" s="123"/>
      <c r="AO23" s="139"/>
    </row>
    <row r="24" spans="1:41" ht="51" x14ac:dyDescent="0.25">
      <c r="A24" s="30">
        <v>20</v>
      </c>
      <c r="B24" s="31" t="s">
        <v>34</v>
      </c>
      <c r="C24" s="32">
        <f t="shared" si="4"/>
        <v>1</v>
      </c>
      <c r="D24" s="33" t="str">
        <f t="shared" si="5"/>
        <v/>
      </c>
      <c r="E24" s="34" t="str">
        <f t="shared" si="1"/>
        <v/>
      </c>
      <c r="F24" s="35" t="str">
        <f t="shared" si="2"/>
        <v/>
      </c>
      <c r="G24" s="36" t="s">
        <v>53</v>
      </c>
      <c r="H24" s="36" t="s">
        <v>29</v>
      </c>
      <c r="I24" s="37" t="s">
        <v>399</v>
      </c>
      <c r="J24" s="38" t="s">
        <v>1459</v>
      </c>
      <c r="K24" s="39"/>
      <c r="L24" s="39" t="s">
        <v>255</v>
      </c>
      <c r="M24" s="40" t="s">
        <v>256</v>
      </c>
      <c r="N24" s="207" t="s">
        <v>28</v>
      </c>
      <c r="O24" s="33"/>
      <c r="P24" s="33"/>
      <c r="Q24" s="34"/>
      <c r="R24" s="34"/>
      <c r="S24" s="34"/>
      <c r="T24" s="34"/>
      <c r="U24" s="35"/>
      <c r="V24" s="35"/>
      <c r="W24" s="41"/>
      <c r="X24" s="42" t="s">
        <v>1383</v>
      </c>
      <c r="Y24" s="39" t="s">
        <v>1085</v>
      </c>
      <c r="Z24" s="39"/>
      <c r="AA24" s="39"/>
      <c r="AB24" s="43"/>
      <c r="AC24" s="44"/>
      <c r="AD24" s="45"/>
      <c r="AE24" s="45"/>
      <c r="AF24" s="43"/>
      <c r="AG24" s="42" t="str">
        <f t="shared" si="3"/>
        <v>2. Kennisleemte wordt ingevuld in lopend of aankomend programma</v>
      </c>
      <c r="AH24" s="123"/>
      <c r="AI24" s="36"/>
      <c r="AJ24" s="47"/>
      <c r="AK24" s="36"/>
      <c r="AL24" s="36"/>
      <c r="AM24" s="48"/>
      <c r="AN24" s="123"/>
      <c r="AO24" s="139"/>
    </row>
    <row r="25" spans="1:41" ht="51" x14ac:dyDescent="0.25">
      <c r="A25" s="30">
        <v>21</v>
      </c>
      <c r="B25" s="31" t="s">
        <v>34</v>
      </c>
      <c r="C25" s="32">
        <f t="shared" si="4"/>
        <v>1</v>
      </c>
      <c r="D25" s="33" t="str">
        <f t="shared" si="5"/>
        <v/>
      </c>
      <c r="E25" s="34" t="str">
        <f t="shared" si="1"/>
        <v/>
      </c>
      <c r="F25" s="35" t="str">
        <f t="shared" si="2"/>
        <v/>
      </c>
      <c r="G25" s="36" t="s">
        <v>45</v>
      </c>
      <c r="H25" s="36" t="s">
        <v>56</v>
      </c>
      <c r="I25" s="37" t="s">
        <v>400</v>
      </c>
      <c r="J25" s="38" t="s">
        <v>1457</v>
      </c>
      <c r="K25" s="39" t="s">
        <v>401</v>
      </c>
      <c r="L25" s="39" t="s">
        <v>255</v>
      </c>
      <c r="M25" s="40" t="s">
        <v>256</v>
      </c>
      <c r="N25" s="207" t="s">
        <v>28</v>
      </c>
      <c r="O25" s="33"/>
      <c r="P25" s="33"/>
      <c r="Q25" s="34"/>
      <c r="R25" s="34"/>
      <c r="S25" s="34"/>
      <c r="T25" s="34"/>
      <c r="U25" s="35"/>
      <c r="V25" s="35"/>
      <c r="W25" s="41"/>
      <c r="X25" s="42" t="s">
        <v>1383</v>
      </c>
      <c r="Y25" s="39"/>
      <c r="Z25" s="39"/>
      <c r="AA25" s="39"/>
      <c r="AB25" s="57"/>
      <c r="AC25" s="44"/>
      <c r="AD25" s="45"/>
      <c r="AE25" s="45"/>
      <c r="AF25" s="57"/>
      <c r="AG25" s="42" t="str">
        <f t="shared" si="3"/>
        <v>2. Kennisleemte wordt ingevuld in lopend of aankomend programma</v>
      </c>
      <c r="AH25" s="123"/>
      <c r="AI25" s="36"/>
      <c r="AJ25" s="47"/>
      <c r="AK25" s="36"/>
      <c r="AL25" s="36"/>
      <c r="AM25" s="48"/>
      <c r="AN25" s="123"/>
      <c r="AO25" s="139"/>
    </row>
    <row r="26" spans="1:41" ht="51" x14ac:dyDescent="0.25">
      <c r="A26" s="30">
        <v>22</v>
      </c>
      <c r="B26" s="31" t="s">
        <v>25</v>
      </c>
      <c r="C26" s="32">
        <f t="shared" si="4"/>
        <v>1</v>
      </c>
      <c r="D26" s="33" t="str">
        <f t="shared" si="5"/>
        <v/>
      </c>
      <c r="E26" s="34" t="str">
        <f t="shared" si="1"/>
        <v/>
      </c>
      <c r="F26" s="35" t="str">
        <f t="shared" si="2"/>
        <v/>
      </c>
      <c r="G26" s="36" t="s">
        <v>45</v>
      </c>
      <c r="H26" s="36" t="s">
        <v>56</v>
      </c>
      <c r="I26" s="37" t="s">
        <v>402</v>
      </c>
      <c r="J26" s="38" t="s">
        <v>1457</v>
      </c>
      <c r="K26" s="39" t="s">
        <v>401</v>
      </c>
      <c r="L26" s="39" t="s">
        <v>255</v>
      </c>
      <c r="M26" s="40" t="s">
        <v>256</v>
      </c>
      <c r="N26" s="207" t="s">
        <v>28</v>
      </c>
      <c r="O26" s="33"/>
      <c r="P26" s="33"/>
      <c r="Q26" s="34"/>
      <c r="R26" s="34"/>
      <c r="S26" s="34"/>
      <c r="T26" s="34"/>
      <c r="U26" s="35"/>
      <c r="V26" s="35"/>
      <c r="W26" s="41"/>
      <c r="X26" s="42" t="s">
        <v>1383</v>
      </c>
      <c r="Y26" s="39"/>
      <c r="Z26" s="39"/>
      <c r="AA26" s="39"/>
      <c r="AB26" s="57"/>
      <c r="AC26" s="44"/>
      <c r="AD26" s="45"/>
      <c r="AE26" s="45"/>
      <c r="AF26" s="57"/>
      <c r="AG26" s="42" t="str">
        <f t="shared" si="3"/>
        <v>2. Kennisleemte wordt ingevuld in lopend of aankomend programma</v>
      </c>
      <c r="AH26" s="123"/>
      <c r="AI26" s="36"/>
      <c r="AJ26" s="47"/>
      <c r="AK26" s="36"/>
      <c r="AL26" s="36"/>
      <c r="AM26" s="48"/>
      <c r="AN26" s="123"/>
      <c r="AO26" s="139"/>
    </row>
    <row r="27" spans="1:41" ht="51" x14ac:dyDescent="0.25">
      <c r="A27" s="30">
        <v>23</v>
      </c>
      <c r="B27" s="31" t="s">
        <v>34</v>
      </c>
      <c r="C27" s="32">
        <f t="shared" si="4"/>
        <v>1</v>
      </c>
      <c r="D27" s="33" t="str">
        <f t="shared" si="5"/>
        <v/>
      </c>
      <c r="E27" s="34" t="str">
        <f t="shared" si="1"/>
        <v/>
      </c>
      <c r="F27" s="35" t="str">
        <f t="shared" si="2"/>
        <v/>
      </c>
      <c r="G27" s="36" t="s">
        <v>45</v>
      </c>
      <c r="H27" s="36" t="s">
        <v>56</v>
      </c>
      <c r="I27" s="37" t="s">
        <v>403</v>
      </c>
      <c r="J27" s="38" t="s">
        <v>1456</v>
      </c>
      <c r="K27" s="39" t="s">
        <v>401</v>
      </c>
      <c r="L27" s="39" t="s">
        <v>255</v>
      </c>
      <c r="M27" s="40" t="s">
        <v>256</v>
      </c>
      <c r="N27" s="207" t="s">
        <v>28</v>
      </c>
      <c r="O27" s="33"/>
      <c r="P27" s="33"/>
      <c r="Q27" s="34"/>
      <c r="R27" s="34"/>
      <c r="S27" s="34"/>
      <c r="T27" s="34"/>
      <c r="U27" s="35"/>
      <c r="V27" s="35"/>
      <c r="W27" s="41"/>
      <c r="X27" s="42" t="s">
        <v>1383</v>
      </c>
      <c r="Y27" s="39" t="s">
        <v>1086</v>
      </c>
      <c r="Z27" s="39"/>
      <c r="AA27" s="39"/>
      <c r="AB27" s="43"/>
      <c r="AC27" s="44"/>
      <c r="AD27" s="45"/>
      <c r="AE27" s="45"/>
      <c r="AF27" s="43"/>
      <c r="AG27" s="42" t="str">
        <f t="shared" si="3"/>
        <v>2. Kennisleemte wordt ingevuld in lopend of aankomend programma</v>
      </c>
      <c r="AH27" s="123"/>
      <c r="AI27" s="36"/>
      <c r="AJ27" s="47"/>
      <c r="AK27" s="36"/>
      <c r="AL27" s="36"/>
      <c r="AM27" s="48"/>
      <c r="AN27" s="123"/>
      <c r="AO27" s="139"/>
    </row>
    <row r="28" spans="1:41" ht="38.25" x14ac:dyDescent="0.25">
      <c r="A28" s="30">
        <v>24</v>
      </c>
      <c r="B28" s="31" t="s">
        <v>34</v>
      </c>
      <c r="C28" s="32">
        <f t="shared" si="4"/>
        <v>1</v>
      </c>
      <c r="D28" s="33" t="str">
        <f t="shared" si="5"/>
        <v/>
      </c>
      <c r="E28" s="34" t="str">
        <f t="shared" si="1"/>
        <v/>
      </c>
      <c r="F28" s="35" t="str">
        <f t="shared" si="2"/>
        <v/>
      </c>
      <c r="G28" s="36" t="s">
        <v>45</v>
      </c>
      <c r="H28" s="36" t="s">
        <v>29</v>
      </c>
      <c r="I28" s="37" t="s">
        <v>404</v>
      </c>
      <c r="J28" s="38" t="s">
        <v>1456</v>
      </c>
      <c r="K28" s="39"/>
      <c r="L28" s="39" t="s">
        <v>255</v>
      </c>
      <c r="M28" s="40" t="s">
        <v>256</v>
      </c>
      <c r="N28" s="207" t="s">
        <v>28</v>
      </c>
      <c r="O28" s="33"/>
      <c r="P28" s="33"/>
      <c r="Q28" s="34"/>
      <c r="R28" s="34"/>
      <c r="S28" s="34"/>
      <c r="T28" s="34"/>
      <c r="U28" s="35"/>
      <c r="V28" s="35"/>
      <c r="W28" s="41"/>
      <c r="X28" s="42" t="s">
        <v>31</v>
      </c>
      <c r="Y28" s="39"/>
      <c r="Z28" s="39"/>
      <c r="AA28" s="39"/>
      <c r="AB28" s="43"/>
      <c r="AC28" s="44"/>
      <c r="AD28" s="45"/>
      <c r="AE28" s="45"/>
      <c r="AF28" s="43"/>
      <c r="AG28" s="42" t="str">
        <f t="shared" si="3"/>
        <v>1. Nog geen kennis beschikbaar, volledige kennisleemte</v>
      </c>
      <c r="AH28" s="123"/>
      <c r="AI28" s="36"/>
      <c r="AJ28" s="47"/>
      <c r="AK28" s="36"/>
      <c r="AL28" s="36"/>
      <c r="AM28" s="48"/>
      <c r="AN28" s="123"/>
      <c r="AO28" s="139"/>
    </row>
    <row r="29" spans="1:41" ht="51" x14ac:dyDescent="0.25">
      <c r="A29" s="30">
        <v>25</v>
      </c>
      <c r="B29" s="31" t="s">
        <v>34</v>
      </c>
      <c r="C29" s="32">
        <f t="shared" si="4"/>
        <v>1</v>
      </c>
      <c r="D29" s="33" t="str">
        <f t="shared" si="5"/>
        <v/>
      </c>
      <c r="E29" s="34" t="str">
        <f t="shared" si="1"/>
        <v/>
      </c>
      <c r="F29" s="35" t="str">
        <f t="shared" si="2"/>
        <v/>
      </c>
      <c r="G29" s="36" t="s">
        <v>45</v>
      </c>
      <c r="H29" s="36" t="s">
        <v>56</v>
      </c>
      <c r="I29" s="37" t="s">
        <v>1461</v>
      </c>
      <c r="J29" s="38" t="s">
        <v>1456</v>
      </c>
      <c r="K29" s="39" t="s">
        <v>405</v>
      </c>
      <c r="L29" s="39" t="s">
        <v>255</v>
      </c>
      <c r="M29" s="40" t="s">
        <v>256</v>
      </c>
      <c r="N29" s="207" t="s">
        <v>28</v>
      </c>
      <c r="O29" s="33"/>
      <c r="P29" s="33"/>
      <c r="Q29" s="34"/>
      <c r="R29" s="34"/>
      <c r="S29" s="34"/>
      <c r="T29" s="34"/>
      <c r="U29" s="35"/>
      <c r="V29" s="35"/>
      <c r="W29" s="41"/>
      <c r="X29" s="42" t="s">
        <v>54</v>
      </c>
      <c r="Y29" s="45" t="s">
        <v>1431</v>
      </c>
      <c r="Z29" s="39"/>
      <c r="AA29" s="39"/>
      <c r="AB29" s="43"/>
      <c r="AC29" s="44"/>
      <c r="AD29" s="45"/>
      <c r="AE29" s="45"/>
      <c r="AF29" s="43"/>
      <c r="AG29" s="42" t="str">
        <f t="shared" si="3"/>
        <v>3. Onderzoek naar verricht / kennisleemte is gedeeltelijk ingevuld</v>
      </c>
      <c r="AH29" s="123"/>
      <c r="AI29" s="36"/>
      <c r="AJ29" s="47"/>
      <c r="AK29" s="36"/>
      <c r="AL29" s="36"/>
      <c r="AM29" s="48"/>
      <c r="AN29" s="123"/>
      <c r="AO29" s="139"/>
    </row>
    <row r="30" spans="1:41" ht="51" x14ac:dyDescent="0.25">
      <c r="A30" s="30">
        <v>26</v>
      </c>
      <c r="B30" s="31" t="s">
        <v>34</v>
      </c>
      <c r="C30" s="32">
        <f t="shared" si="4"/>
        <v>1</v>
      </c>
      <c r="D30" s="33" t="str">
        <f t="shared" si="5"/>
        <v/>
      </c>
      <c r="E30" s="34" t="str">
        <f t="shared" si="1"/>
        <v/>
      </c>
      <c r="F30" s="35" t="str">
        <f t="shared" si="2"/>
        <v/>
      </c>
      <c r="G30" s="36" t="s">
        <v>45</v>
      </c>
      <c r="H30" s="36" t="s">
        <v>117</v>
      </c>
      <c r="I30" s="37" t="s">
        <v>406</v>
      </c>
      <c r="J30" s="38" t="s">
        <v>34</v>
      </c>
      <c r="K30" s="39"/>
      <c r="L30" s="39" t="s">
        <v>255</v>
      </c>
      <c r="M30" s="40" t="s">
        <v>256</v>
      </c>
      <c r="N30" s="207" t="s">
        <v>28</v>
      </c>
      <c r="O30" s="33"/>
      <c r="P30" s="33"/>
      <c r="Q30" s="34"/>
      <c r="R30" s="34"/>
      <c r="S30" s="34"/>
      <c r="T30" s="34"/>
      <c r="U30" s="35"/>
      <c r="V30" s="35"/>
      <c r="W30" s="41"/>
      <c r="X30" s="42" t="s">
        <v>1383</v>
      </c>
      <c r="Y30" s="39" t="s">
        <v>1087</v>
      </c>
      <c r="Z30" s="39"/>
      <c r="AA30" s="39"/>
      <c r="AB30" s="43"/>
      <c r="AC30" s="44"/>
      <c r="AD30" s="45"/>
      <c r="AE30" s="45"/>
      <c r="AF30" s="43"/>
      <c r="AG30" s="42" t="str">
        <f t="shared" si="3"/>
        <v>2. Kennisleemte wordt ingevuld in lopend of aankomend programma</v>
      </c>
      <c r="AH30" s="123"/>
      <c r="AI30" s="36"/>
      <c r="AJ30" s="47"/>
      <c r="AK30" s="36"/>
      <c r="AL30" s="36"/>
      <c r="AM30" s="48"/>
      <c r="AN30" s="123"/>
      <c r="AO30" s="139"/>
    </row>
    <row r="31" spans="1:41" ht="51" x14ac:dyDescent="0.25">
      <c r="A31" s="30">
        <v>27</v>
      </c>
      <c r="B31" s="31" t="s">
        <v>34</v>
      </c>
      <c r="C31" s="32">
        <f t="shared" si="4"/>
        <v>1</v>
      </c>
      <c r="D31" s="33" t="str">
        <f t="shared" si="5"/>
        <v/>
      </c>
      <c r="E31" s="34" t="str">
        <f t="shared" si="1"/>
        <v/>
      </c>
      <c r="F31" s="35" t="str">
        <f t="shared" si="2"/>
        <v/>
      </c>
      <c r="G31" s="36" t="s">
        <v>45</v>
      </c>
      <c r="H31" s="36" t="s">
        <v>117</v>
      </c>
      <c r="I31" s="37" t="s">
        <v>407</v>
      </c>
      <c r="J31" s="38" t="s">
        <v>1456</v>
      </c>
      <c r="K31" s="39" t="s">
        <v>408</v>
      </c>
      <c r="L31" s="39" t="s">
        <v>255</v>
      </c>
      <c r="M31" s="40" t="s">
        <v>256</v>
      </c>
      <c r="N31" s="207" t="s">
        <v>28</v>
      </c>
      <c r="O31" s="33"/>
      <c r="P31" s="33"/>
      <c r="Q31" s="34"/>
      <c r="R31" s="34"/>
      <c r="S31" s="34"/>
      <c r="T31" s="34"/>
      <c r="U31" s="35"/>
      <c r="V31" s="35"/>
      <c r="W31" s="41"/>
      <c r="X31" s="42" t="s">
        <v>1383</v>
      </c>
      <c r="Y31" s="39" t="s">
        <v>1480</v>
      </c>
      <c r="Z31" s="39"/>
      <c r="AA31" s="39"/>
      <c r="AB31" s="43"/>
      <c r="AC31" s="44"/>
      <c r="AD31" s="45"/>
      <c r="AE31" s="45"/>
      <c r="AF31" s="43"/>
      <c r="AG31" s="42" t="str">
        <f t="shared" si="3"/>
        <v>2. Kennisleemte wordt ingevuld in lopend of aankomend programma</v>
      </c>
      <c r="AH31" s="123"/>
      <c r="AI31" s="36"/>
      <c r="AJ31" s="47"/>
      <c r="AK31" s="36"/>
      <c r="AL31" s="36"/>
      <c r="AM31" s="48"/>
      <c r="AN31" s="123"/>
      <c r="AO31" s="139"/>
    </row>
    <row r="32" spans="1:41" ht="51" x14ac:dyDescent="0.25">
      <c r="A32" s="30">
        <v>28</v>
      </c>
      <c r="B32" s="31" t="s">
        <v>34</v>
      </c>
      <c r="C32" s="32">
        <f t="shared" si="4"/>
        <v>1</v>
      </c>
      <c r="D32" s="33" t="str">
        <f t="shared" si="5"/>
        <v/>
      </c>
      <c r="E32" s="34" t="str">
        <f t="shared" si="1"/>
        <v/>
      </c>
      <c r="F32" s="35" t="str">
        <f t="shared" si="2"/>
        <v/>
      </c>
      <c r="G32" s="36" t="s">
        <v>45</v>
      </c>
      <c r="H32" s="36" t="s">
        <v>117</v>
      </c>
      <c r="I32" s="37" t="s">
        <v>409</v>
      </c>
      <c r="J32" s="38" t="s">
        <v>1456</v>
      </c>
      <c r="K32" s="39" t="s">
        <v>408</v>
      </c>
      <c r="L32" s="39" t="s">
        <v>255</v>
      </c>
      <c r="M32" s="40" t="s">
        <v>256</v>
      </c>
      <c r="N32" s="207" t="s">
        <v>28</v>
      </c>
      <c r="O32" s="33"/>
      <c r="P32" s="33"/>
      <c r="Q32" s="34"/>
      <c r="R32" s="34"/>
      <c r="S32" s="34"/>
      <c r="T32" s="34"/>
      <c r="U32" s="35"/>
      <c r="V32" s="35"/>
      <c r="W32" s="41"/>
      <c r="X32" s="42" t="s">
        <v>1383</v>
      </c>
      <c r="Y32" s="39" t="s">
        <v>1481</v>
      </c>
      <c r="Z32" s="39"/>
      <c r="AA32" s="39"/>
      <c r="AB32" s="43"/>
      <c r="AC32" s="44"/>
      <c r="AD32" s="45"/>
      <c r="AE32" s="45"/>
      <c r="AF32" s="43"/>
      <c r="AG32" s="42" t="str">
        <f t="shared" si="3"/>
        <v>2. Kennisleemte wordt ingevuld in lopend of aankomend programma</v>
      </c>
      <c r="AH32" s="123"/>
      <c r="AI32" s="36"/>
      <c r="AJ32" s="47"/>
      <c r="AK32" s="36"/>
      <c r="AL32" s="36"/>
      <c r="AM32" s="48"/>
      <c r="AN32" s="123"/>
      <c r="AO32" s="139"/>
    </row>
    <row r="33" spans="1:41" ht="99.95" customHeight="1" x14ac:dyDescent="0.25">
      <c r="A33" s="30">
        <v>29</v>
      </c>
      <c r="B33" s="31" t="s">
        <v>34</v>
      </c>
      <c r="C33" s="32">
        <f t="shared" si="4"/>
        <v>1</v>
      </c>
      <c r="D33" s="33" t="str">
        <f t="shared" si="5"/>
        <v/>
      </c>
      <c r="E33" s="34" t="str">
        <f t="shared" si="1"/>
        <v/>
      </c>
      <c r="F33" s="35" t="str">
        <f t="shared" si="2"/>
        <v/>
      </c>
      <c r="G33" s="36" t="s">
        <v>57</v>
      </c>
      <c r="H33" s="36" t="s">
        <v>56</v>
      </c>
      <c r="I33" s="37" t="s">
        <v>272</v>
      </c>
      <c r="J33" s="38" t="s">
        <v>1457</v>
      </c>
      <c r="K33" s="39"/>
      <c r="L33" s="39" t="s">
        <v>255</v>
      </c>
      <c r="M33" s="40" t="s">
        <v>256</v>
      </c>
      <c r="N33" s="207" t="s">
        <v>28</v>
      </c>
      <c r="O33" s="33"/>
      <c r="P33" s="33"/>
      <c r="Q33" s="34"/>
      <c r="R33" s="34"/>
      <c r="S33" s="34"/>
      <c r="T33" s="34"/>
      <c r="U33" s="35"/>
      <c r="V33" s="35"/>
      <c r="W33" s="41"/>
      <c r="X33" s="42" t="s">
        <v>46</v>
      </c>
      <c r="Y33" s="39" t="s">
        <v>273</v>
      </c>
      <c r="Z33" s="39" t="s">
        <v>274</v>
      </c>
      <c r="AA33" s="39" t="s">
        <v>267</v>
      </c>
      <c r="AB33" s="43"/>
      <c r="AC33" s="44"/>
      <c r="AD33" s="45"/>
      <c r="AE33" s="45"/>
      <c r="AF33" s="43"/>
      <c r="AG33" s="42" t="str">
        <f t="shared" si="3"/>
        <v>3. Onderzoek naar verricht / kennisleemte is gedeeltelijk ingevuld</v>
      </c>
      <c r="AH33" s="123">
        <v>1</v>
      </c>
      <c r="AI33" s="36">
        <v>1</v>
      </c>
      <c r="AJ33" s="47">
        <v>2</v>
      </c>
      <c r="AK33" s="36"/>
      <c r="AL33" s="36"/>
      <c r="AM33" s="48"/>
      <c r="AN33" s="123">
        <v>6</v>
      </c>
      <c r="AO33" s="139"/>
    </row>
    <row r="34" spans="1:41" ht="63.75" x14ac:dyDescent="0.25">
      <c r="A34" s="30">
        <v>30</v>
      </c>
      <c r="B34" s="31" t="s">
        <v>25</v>
      </c>
      <c r="C34" s="32">
        <f t="shared" si="4"/>
        <v>1</v>
      </c>
      <c r="D34" s="33" t="str">
        <f t="shared" si="5"/>
        <v/>
      </c>
      <c r="E34" s="34" t="str">
        <f t="shared" si="1"/>
        <v/>
      </c>
      <c r="F34" s="35" t="str">
        <f t="shared" si="2"/>
        <v/>
      </c>
      <c r="G34" s="36" t="s">
        <v>57</v>
      </c>
      <c r="H34" s="36" t="s">
        <v>56</v>
      </c>
      <c r="I34" s="37" t="s">
        <v>254</v>
      </c>
      <c r="J34" s="38" t="s">
        <v>1459</v>
      </c>
      <c r="K34" s="39"/>
      <c r="L34" s="39" t="s">
        <v>255</v>
      </c>
      <c r="M34" s="40" t="s">
        <v>256</v>
      </c>
      <c r="N34" s="207" t="s">
        <v>28</v>
      </c>
      <c r="O34" s="33"/>
      <c r="P34" s="33"/>
      <c r="Q34" s="34"/>
      <c r="R34" s="34"/>
      <c r="S34" s="34"/>
      <c r="T34" s="34"/>
      <c r="U34" s="35"/>
      <c r="V34" s="35"/>
      <c r="W34" s="41"/>
      <c r="X34" s="50" t="s">
        <v>1260</v>
      </c>
      <c r="Y34" s="39" t="s">
        <v>1053</v>
      </c>
      <c r="Z34" s="49" t="s">
        <v>1052</v>
      </c>
      <c r="AA34" s="39"/>
      <c r="AB34" s="43" t="s">
        <v>1432</v>
      </c>
      <c r="AC34" s="44" t="s">
        <v>1100</v>
      </c>
      <c r="AD34" s="45"/>
      <c r="AE34" s="45"/>
      <c r="AF34" s="43"/>
      <c r="AG34" s="42" t="str">
        <f t="shared" si="3"/>
        <v>3. Onderzoek naar verricht / kennisleemte is gedeeltelijk ingevuld</v>
      </c>
      <c r="AH34" s="123">
        <v>1</v>
      </c>
      <c r="AI34" s="36">
        <v>1</v>
      </c>
      <c r="AJ34" s="47">
        <v>3</v>
      </c>
      <c r="AK34" s="36"/>
      <c r="AL34" s="36"/>
      <c r="AM34" s="48"/>
      <c r="AN34" s="123">
        <v>3</v>
      </c>
      <c r="AO34" s="139">
        <v>1</v>
      </c>
    </row>
    <row r="35" spans="1:41" ht="99.95" customHeight="1" x14ac:dyDescent="0.25">
      <c r="A35" s="30">
        <v>31</v>
      </c>
      <c r="B35" s="31" t="s">
        <v>25</v>
      </c>
      <c r="C35" s="32">
        <f t="shared" si="4"/>
        <v>1</v>
      </c>
      <c r="D35" s="33" t="str">
        <f t="shared" si="5"/>
        <v/>
      </c>
      <c r="E35" s="34" t="str">
        <f t="shared" si="1"/>
        <v/>
      </c>
      <c r="F35" s="35" t="str">
        <f t="shared" si="2"/>
        <v/>
      </c>
      <c r="G35" s="36" t="s">
        <v>30</v>
      </c>
      <c r="H35" s="36" t="s">
        <v>56</v>
      </c>
      <c r="I35" s="37" t="s">
        <v>290</v>
      </c>
      <c r="J35" s="38" t="s">
        <v>1459</v>
      </c>
      <c r="K35" s="39"/>
      <c r="L35" s="39" t="s">
        <v>255</v>
      </c>
      <c r="M35" s="40" t="s">
        <v>256</v>
      </c>
      <c r="N35" s="207" t="s">
        <v>28</v>
      </c>
      <c r="O35" s="33"/>
      <c r="P35" s="33"/>
      <c r="Q35" s="34"/>
      <c r="R35" s="34"/>
      <c r="S35" s="34"/>
      <c r="T35" s="34"/>
      <c r="U35" s="35"/>
      <c r="V35" s="35"/>
      <c r="W35" s="41"/>
      <c r="X35" s="42" t="s">
        <v>54</v>
      </c>
      <c r="Y35" s="39" t="s">
        <v>291</v>
      </c>
      <c r="Z35" s="39" t="s">
        <v>1156</v>
      </c>
      <c r="AA35" s="39"/>
      <c r="AB35" s="43"/>
      <c r="AC35" s="44"/>
      <c r="AD35" s="45"/>
      <c r="AE35" s="45"/>
      <c r="AF35" s="43"/>
      <c r="AG35" s="42" t="str">
        <f t="shared" si="3"/>
        <v>3. Onderzoek naar verricht / kennisleemte is gedeeltelijk ingevuld</v>
      </c>
      <c r="AH35" s="123">
        <v>1</v>
      </c>
      <c r="AI35" s="36">
        <v>1</v>
      </c>
      <c r="AJ35" s="47"/>
      <c r="AK35" s="36"/>
      <c r="AL35" s="36"/>
      <c r="AM35" s="48"/>
      <c r="AN35" s="123">
        <v>1</v>
      </c>
      <c r="AO35" s="139"/>
    </row>
    <row r="36" spans="1:41" ht="99.95" customHeight="1" x14ac:dyDescent="0.25">
      <c r="A36" s="30">
        <v>32</v>
      </c>
      <c r="B36" s="31" t="s">
        <v>34</v>
      </c>
      <c r="C36" s="32">
        <f t="shared" si="4"/>
        <v>1</v>
      </c>
      <c r="D36" s="33" t="str">
        <f t="shared" si="5"/>
        <v/>
      </c>
      <c r="E36" s="34" t="str">
        <f t="shared" si="1"/>
        <v/>
      </c>
      <c r="F36" s="35" t="str">
        <f t="shared" si="2"/>
        <v/>
      </c>
      <c r="G36" s="36" t="s">
        <v>53</v>
      </c>
      <c r="H36" s="36" t="s">
        <v>117</v>
      </c>
      <c r="I36" s="37" t="s">
        <v>410</v>
      </c>
      <c r="J36" s="38" t="s">
        <v>1458</v>
      </c>
      <c r="K36" s="39" t="s">
        <v>411</v>
      </c>
      <c r="L36" s="39" t="s">
        <v>255</v>
      </c>
      <c r="M36" s="40" t="s">
        <v>256</v>
      </c>
      <c r="N36" s="207" t="s">
        <v>28</v>
      </c>
      <c r="O36" s="33"/>
      <c r="P36" s="33"/>
      <c r="Q36" s="34"/>
      <c r="R36" s="34"/>
      <c r="S36" s="34"/>
      <c r="T36" s="34"/>
      <c r="U36" s="35"/>
      <c r="V36" s="35"/>
      <c r="W36" s="41"/>
      <c r="X36" s="42" t="s">
        <v>46</v>
      </c>
      <c r="Y36" s="39"/>
      <c r="Z36" s="39"/>
      <c r="AA36" s="39"/>
      <c r="AB36" s="43" t="s">
        <v>1433</v>
      </c>
      <c r="AC36" s="121" t="s">
        <v>1168</v>
      </c>
      <c r="AD36" s="45"/>
      <c r="AE36" s="45"/>
      <c r="AF36" s="43"/>
      <c r="AG36" s="42" t="str">
        <f t="shared" si="3"/>
        <v>3. Onderzoek naar verricht / kennisleemte is gedeeltelijk ingevuld</v>
      </c>
      <c r="AH36" s="46"/>
      <c r="AI36" s="47"/>
      <c r="AJ36" s="47"/>
      <c r="AK36" s="47"/>
      <c r="AL36" s="47"/>
      <c r="AM36" s="48"/>
      <c r="AN36" s="46"/>
      <c r="AO36" s="48"/>
    </row>
    <row r="37" spans="1:41" ht="51" x14ac:dyDescent="0.25">
      <c r="A37" s="30">
        <v>33</v>
      </c>
      <c r="B37" s="31" t="s">
        <v>34</v>
      </c>
      <c r="C37" s="32">
        <f t="shared" si="4"/>
        <v>1</v>
      </c>
      <c r="D37" s="33" t="str">
        <f t="shared" si="5"/>
        <v/>
      </c>
      <c r="E37" s="34" t="str">
        <f t="shared" ref="E37:E68" si="6">IF(OR(Q37="x",R37="x",S37="x",T37="x"),1,"")</f>
        <v/>
      </c>
      <c r="F37" s="35" t="str">
        <f t="shared" ref="F37:F68" si="7">IF(OR(U37="x", V37="x"),1,"")</f>
        <v/>
      </c>
      <c r="G37" s="36" t="s">
        <v>45</v>
      </c>
      <c r="H37" s="36" t="s">
        <v>29</v>
      </c>
      <c r="I37" s="37" t="s">
        <v>319</v>
      </c>
      <c r="J37" s="38" t="s">
        <v>1456</v>
      </c>
      <c r="K37" s="39" t="s">
        <v>320</v>
      </c>
      <c r="L37" s="39" t="s">
        <v>255</v>
      </c>
      <c r="M37" s="40" t="s">
        <v>256</v>
      </c>
      <c r="N37" s="207" t="s">
        <v>28</v>
      </c>
      <c r="O37" s="33"/>
      <c r="P37" s="33"/>
      <c r="Q37" s="34"/>
      <c r="R37" s="34"/>
      <c r="S37" s="34"/>
      <c r="T37" s="34"/>
      <c r="U37" s="35"/>
      <c r="V37" s="35"/>
      <c r="W37" s="41"/>
      <c r="X37" s="42" t="s">
        <v>1383</v>
      </c>
      <c r="Y37" s="39" t="s">
        <v>321</v>
      </c>
      <c r="Z37" s="45" t="s">
        <v>1088</v>
      </c>
      <c r="AA37" s="39" t="s">
        <v>322</v>
      </c>
      <c r="AB37" s="43"/>
      <c r="AC37" s="44"/>
      <c r="AD37" s="45"/>
      <c r="AE37" s="45"/>
      <c r="AF37" s="43"/>
      <c r="AG37" s="42" t="str">
        <f t="shared" si="3"/>
        <v>2. Kennisleemte wordt ingevuld in lopend of aankomend programma</v>
      </c>
      <c r="AH37" s="46">
        <v>1</v>
      </c>
      <c r="AI37" s="47">
        <v>1</v>
      </c>
      <c r="AJ37" s="47">
        <v>2</v>
      </c>
      <c r="AK37" s="47"/>
      <c r="AL37" s="47"/>
      <c r="AM37" s="48"/>
      <c r="AN37" s="46"/>
      <c r="AO37" s="48"/>
    </row>
    <row r="38" spans="1:41" ht="38.25" x14ac:dyDescent="0.25">
      <c r="A38" s="30">
        <v>34</v>
      </c>
      <c r="B38" s="31" t="s">
        <v>34</v>
      </c>
      <c r="C38" s="32">
        <f t="shared" si="4"/>
        <v>1</v>
      </c>
      <c r="D38" s="33" t="str">
        <f t="shared" si="5"/>
        <v/>
      </c>
      <c r="E38" s="34" t="str">
        <f t="shared" si="6"/>
        <v/>
      </c>
      <c r="F38" s="35" t="str">
        <f t="shared" si="7"/>
        <v/>
      </c>
      <c r="G38" s="36" t="s">
        <v>45</v>
      </c>
      <c r="H38" s="36" t="s">
        <v>117</v>
      </c>
      <c r="I38" s="37" t="s">
        <v>412</v>
      </c>
      <c r="J38" s="38" t="s">
        <v>1456</v>
      </c>
      <c r="K38" s="39"/>
      <c r="L38" s="39" t="s">
        <v>255</v>
      </c>
      <c r="M38" s="40" t="s">
        <v>256</v>
      </c>
      <c r="N38" s="207" t="s">
        <v>28</v>
      </c>
      <c r="O38" s="33"/>
      <c r="P38" s="33"/>
      <c r="Q38" s="34"/>
      <c r="R38" s="34"/>
      <c r="S38" s="34"/>
      <c r="T38" s="34"/>
      <c r="U38" s="35"/>
      <c r="V38" s="35"/>
      <c r="W38" s="41"/>
      <c r="X38" s="42" t="s">
        <v>31</v>
      </c>
      <c r="Y38" s="39"/>
      <c r="Z38" s="39"/>
      <c r="AA38" s="39"/>
      <c r="AB38" s="43" t="s">
        <v>1434</v>
      </c>
      <c r="AC38" s="44"/>
      <c r="AD38" s="45"/>
      <c r="AE38" s="45"/>
      <c r="AF38" s="43"/>
      <c r="AG38" s="42" t="str">
        <f t="shared" si="3"/>
        <v>1. Nog geen kennis beschikbaar, volledige kennisleemte</v>
      </c>
      <c r="AH38" s="46"/>
      <c r="AI38" s="47"/>
      <c r="AJ38" s="47"/>
      <c r="AK38" s="47"/>
      <c r="AL38" s="47"/>
      <c r="AM38" s="48"/>
      <c r="AN38" s="46"/>
      <c r="AO38" s="48"/>
    </row>
    <row r="39" spans="1:41" ht="99.95" customHeight="1" x14ac:dyDescent="0.25">
      <c r="A39" s="30">
        <v>35</v>
      </c>
      <c r="B39" s="31" t="s">
        <v>34</v>
      </c>
      <c r="C39" s="32" t="str">
        <f t="shared" si="4"/>
        <v/>
      </c>
      <c r="D39" s="33" t="str">
        <f t="shared" si="5"/>
        <v/>
      </c>
      <c r="E39" s="34">
        <f t="shared" si="6"/>
        <v>1</v>
      </c>
      <c r="F39" s="35" t="str">
        <f t="shared" si="7"/>
        <v/>
      </c>
      <c r="G39" s="36" t="s">
        <v>45</v>
      </c>
      <c r="H39" s="36" t="s">
        <v>117</v>
      </c>
      <c r="I39" s="37" t="s">
        <v>1462</v>
      </c>
      <c r="J39" s="38" t="s">
        <v>1456</v>
      </c>
      <c r="K39" s="39" t="s">
        <v>413</v>
      </c>
      <c r="L39" s="56" t="s">
        <v>414</v>
      </c>
      <c r="M39" s="40" t="s">
        <v>415</v>
      </c>
      <c r="N39" s="207"/>
      <c r="O39" s="33"/>
      <c r="P39" s="33"/>
      <c r="Q39" s="34" t="s">
        <v>28</v>
      </c>
      <c r="R39" s="34"/>
      <c r="S39" s="34"/>
      <c r="T39" s="34"/>
      <c r="U39" s="35"/>
      <c r="V39" s="35"/>
      <c r="W39" s="41"/>
      <c r="X39" s="42" t="s">
        <v>1260</v>
      </c>
      <c r="Y39" s="39" t="s">
        <v>1329</v>
      </c>
      <c r="Z39" s="39"/>
      <c r="AA39" s="39"/>
      <c r="AB39" s="43"/>
      <c r="AC39" s="44"/>
      <c r="AD39" s="45"/>
      <c r="AE39" s="45"/>
      <c r="AF39" s="43"/>
      <c r="AG39" s="42" t="str">
        <f t="shared" si="3"/>
        <v>3. Onderzoek naar verricht / kennisleemte is gedeeltelijk ingevuld</v>
      </c>
      <c r="AH39" s="46"/>
      <c r="AI39" s="47"/>
      <c r="AJ39" s="47"/>
      <c r="AK39" s="47"/>
      <c r="AL39" s="47"/>
      <c r="AM39" s="48"/>
      <c r="AN39" s="46"/>
      <c r="AO39" s="48"/>
    </row>
    <row r="40" spans="1:41" ht="38.25" x14ac:dyDescent="0.25">
      <c r="A40" s="30">
        <v>36</v>
      </c>
      <c r="B40" s="31" t="s">
        <v>25</v>
      </c>
      <c r="C40" s="32">
        <f t="shared" si="4"/>
        <v>1</v>
      </c>
      <c r="D40" s="33" t="str">
        <f t="shared" si="5"/>
        <v/>
      </c>
      <c r="E40" s="34">
        <f t="shared" si="6"/>
        <v>1</v>
      </c>
      <c r="F40" s="35" t="str">
        <f t="shared" si="7"/>
        <v/>
      </c>
      <c r="G40" s="36" t="s">
        <v>57</v>
      </c>
      <c r="H40" s="36" t="s">
        <v>117</v>
      </c>
      <c r="I40" s="37" t="s">
        <v>416</v>
      </c>
      <c r="J40" s="38" t="s">
        <v>1457</v>
      </c>
      <c r="K40" s="39"/>
      <c r="L40" s="39" t="s">
        <v>239</v>
      </c>
      <c r="M40" s="40" t="s">
        <v>240</v>
      </c>
      <c r="N40" s="207" t="s">
        <v>28</v>
      </c>
      <c r="O40" s="33"/>
      <c r="P40" s="33"/>
      <c r="Q40" s="34" t="s">
        <v>28</v>
      </c>
      <c r="R40" s="34" t="s">
        <v>28</v>
      </c>
      <c r="S40" s="34" t="s">
        <v>28</v>
      </c>
      <c r="T40" s="34" t="s">
        <v>28</v>
      </c>
      <c r="U40" s="35"/>
      <c r="V40" s="35"/>
      <c r="W40" s="41" t="s">
        <v>28</v>
      </c>
      <c r="X40" s="42" t="s">
        <v>31</v>
      </c>
      <c r="Y40" s="39" t="s">
        <v>1089</v>
      </c>
      <c r="Z40" s="39"/>
      <c r="AA40" s="39"/>
      <c r="AB40" s="43"/>
      <c r="AC40" s="44"/>
      <c r="AD40" s="45"/>
      <c r="AE40" s="45"/>
      <c r="AF40" s="43"/>
      <c r="AG40" s="42" t="str">
        <f t="shared" si="3"/>
        <v>1. Nog geen kennis beschikbaar, volledige kennisleemte</v>
      </c>
      <c r="AH40" s="46"/>
      <c r="AI40" s="47"/>
      <c r="AJ40" s="47"/>
      <c r="AK40" s="47"/>
      <c r="AL40" s="47"/>
      <c r="AM40" s="48"/>
      <c r="AN40" s="46"/>
      <c r="AO40" s="48"/>
    </row>
    <row r="41" spans="1:41" ht="89.25" x14ac:dyDescent="0.25">
      <c r="A41" s="30">
        <v>37</v>
      </c>
      <c r="B41" s="31" t="s">
        <v>25</v>
      </c>
      <c r="C41" s="32">
        <f t="shared" si="4"/>
        <v>1</v>
      </c>
      <c r="D41" s="33" t="str">
        <f t="shared" si="5"/>
        <v/>
      </c>
      <c r="E41" s="34">
        <f t="shared" si="6"/>
        <v>1</v>
      </c>
      <c r="F41" s="35" t="str">
        <f t="shared" si="7"/>
        <v/>
      </c>
      <c r="G41" s="36" t="s">
        <v>30</v>
      </c>
      <c r="H41" s="36" t="s">
        <v>56</v>
      </c>
      <c r="I41" s="37" t="s">
        <v>238</v>
      </c>
      <c r="J41" s="38" t="s">
        <v>1205</v>
      </c>
      <c r="K41" s="39"/>
      <c r="L41" s="39" t="s">
        <v>239</v>
      </c>
      <c r="M41" s="40" t="s">
        <v>240</v>
      </c>
      <c r="N41" s="207" t="s">
        <v>28</v>
      </c>
      <c r="O41" s="33"/>
      <c r="P41" s="33"/>
      <c r="Q41" s="34" t="s">
        <v>28</v>
      </c>
      <c r="R41" s="34" t="s">
        <v>28</v>
      </c>
      <c r="S41" s="34" t="s">
        <v>28</v>
      </c>
      <c r="T41" s="34" t="s">
        <v>28</v>
      </c>
      <c r="U41" s="35"/>
      <c r="V41" s="35"/>
      <c r="W41" s="41" t="s">
        <v>28</v>
      </c>
      <c r="X41" s="42" t="s">
        <v>1383</v>
      </c>
      <c r="Y41" s="39" t="s">
        <v>1385</v>
      </c>
      <c r="Z41" s="39" t="s">
        <v>1054</v>
      </c>
      <c r="AA41" s="39" t="s">
        <v>241</v>
      </c>
      <c r="AB41" s="43"/>
      <c r="AC41" s="44" t="s">
        <v>1101</v>
      </c>
      <c r="AD41" s="45" t="s">
        <v>242</v>
      </c>
      <c r="AE41" s="45" t="s">
        <v>1102</v>
      </c>
      <c r="AF41" s="43"/>
      <c r="AG41" s="42" t="str">
        <f t="shared" si="3"/>
        <v>2. Kennisleemte wordt ingevuld in lopend of aankomend programma</v>
      </c>
      <c r="AH41" s="46">
        <v>1</v>
      </c>
      <c r="AI41" s="47">
        <v>1</v>
      </c>
      <c r="AJ41" s="47">
        <v>3</v>
      </c>
      <c r="AK41" s="47"/>
      <c r="AL41" s="47"/>
      <c r="AM41" s="48"/>
      <c r="AN41" s="46">
        <v>2</v>
      </c>
      <c r="AO41" s="48">
        <v>2</v>
      </c>
    </row>
    <row r="42" spans="1:41" ht="38.25" x14ac:dyDescent="0.25">
      <c r="A42" s="30">
        <v>38</v>
      </c>
      <c r="B42" s="31" t="s">
        <v>34</v>
      </c>
      <c r="C42" s="32">
        <f t="shared" si="4"/>
        <v>1</v>
      </c>
      <c r="D42" s="33" t="str">
        <f t="shared" si="5"/>
        <v/>
      </c>
      <c r="E42" s="34">
        <f t="shared" si="6"/>
        <v>1</v>
      </c>
      <c r="F42" s="35" t="str">
        <f t="shared" si="7"/>
        <v/>
      </c>
      <c r="G42" s="36" t="s">
        <v>45</v>
      </c>
      <c r="H42" s="36" t="s">
        <v>117</v>
      </c>
      <c r="I42" s="37" t="s">
        <v>997</v>
      </c>
      <c r="J42" s="38" t="s">
        <v>1456</v>
      </c>
      <c r="K42" s="39"/>
      <c r="L42" s="39" t="s">
        <v>239</v>
      </c>
      <c r="M42" s="40" t="s">
        <v>240</v>
      </c>
      <c r="N42" s="207" t="s">
        <v>28</v>
      </c>
      <c r="O42" s="33"/>
      <c r="P42" s="33"/>
      <c r="Q42" s="34" t="s">
        <v>28</v>
      </c>
      <c r="R42" s="34" t="s">
        <v>28</v>
      </c>
      <c r="S42" s="34" t="s">
        <v>28</v>
      </c>
      <c r="T42" s="34" t="s">
        <v>28</v>
      </c>
      <c r="U42" s="35"/>
      <c r="V42" s="35"/>
      <c r="W42" s="41" t="s">
        <v>28</v>
      </c>
      <c r="X42" s="42" t="s">
        <v>31</v>
      </c>
      <c r="Y42" s="39"/>
      <c r="Z42" s="39"/>
      <c r="AA42" s="39"/>
      <c r="AB42" s="43"/>
      <c r="AC42" s="44"/>
      <c r="AD42" s="45"/>
      <c r="AE42" s="45"/>
      <c r="AF42" s="43"/>
      <c r="AG42" s="42" t="str">
        <f t="shared" si="3"/>
        <v>1. Nog geen kennis beschikbaar, volledige kennisleemte</v>
      </c>
      <c r="AH42" s="46"/>
      <c r="AI42" s="47"/>
      <c r="AJ42" s="47"/>
      <c r="AK42" s="47"/>
      <c r="AL42" s="47"/>
      <c r="AM42" s="48"/>
      <c r="AN42" s="46"/>
      <c r="AO42" s="48"/>
    </row>
    <row r="43" spans="1:41" ht="38.25" x14ac:dyDescent="0.25">
      <c r="A43" s="30">
        <v>39</v>
      </c>
      <c r="B43" s="31" t="s">
        <v>34</v>
      </c>
      <c r="C43" s="32">
        <f t="shared" si="4"/>
        <v>1</v>
      </c>
      <c r="D43" s="33" t="str">
        <f t="shared" si="5"/>
        <v/>
      </c>
      <c r="E43" s="34">
        <f t="shared" si="6"/>
        <v>1</v>
      </c>
      <c r="F43" s="35" t="str">
        <f t="shared" si="7"/>
        <v/>
      </c>
      <c r="G43" s="36" t="s">
        <v>45</v>
      </c>
      <c r="H43" s="36" t="s">
        <v>117</v>
      </c>
      <c r="I43" s="37" t="s">
        <v>283</v>
      </c>
      <c r="J43" s="38" t="s">
        <v>1456</v>
      </c>
      <c r="K43" s="39"/>
      <c r="L43" s="39" t="s">
        <v>239</v>
      </c>
      <c r="M43" s="40" t="s">
        <v>240</v>
      </c>
      <c r="N43" s="207" t="s">
        <v>28</v>
      </c>
      <c r="O43" s="33"/>
      <c r="P43" s="33"/>
      <c r="Q43" s="34" t="s">
        <v>28</v>
      </c>
      <c r="R43" s="34" t="s">
        <v>28</v>
      </c>
      <c r="S43" s="34" t="s">
        <v>28</v>
      </c>
      <c r="T43" s="34" t="s">
        <v>28</v>
      </c>
      <c r="U43" s="35"/>
      <c r="V43" s="35"/>
      <c r="W43" s="41" t="s">
        <v>28</v>
      </c>
      <c r="X43" s="42" t="s">
        <v>31</v>
      </c>
      <c r="Y43" s="39"/>
      <c r="Z43" s="39"/>
      <c r="AA43" s="39"/>
      <c r="AB43" s="57"/>
      <c r="AC43" s="44"/>
      <c r="AD43" s="45"/>
      <c r="AE43" s="45"/>
      <c r="AF43" s="57"/>
      <c r="AG43" s="42" t="str">
        <f t="shared" si="3"/>
        <v>1. Nog geen kennis beschikbaar, volledige kennisleemte</v>
      </c>
      <c r="AH43" s="46">
        <v>1</v>
      </c>
      <c r="AI43" s="47">
        <v>1</v>
      </c>
      <c r="AJ43" s="47">
        <v>1</v>
      </c>
      <c r="AK43" s="47"/>
      <c r="AL43" s="47"/>
      <c r="AM43" s="48"/>
      <c r="AN43" s="46">
        <v>1</v>
      </c>
      <c r="AO43" s="48"/>
    </row>
    <row r="44" spans="1:41" ht="38.25" x14ac:dyDescent="0.25">
      <c r="A44" s="30">
        <v>40</v>
      </c>
      <c r="B44" s="31" t="s">
        <v>25</v>
      </c>
      <c r="C44" s="32">
        <f t="shared" si="4"/>
        <v>1</v>
      </c>
      <c r="D44" s="33" t="str">
        <f t="shared" si="5"/>
        <v/>
      </c>
      <c r="E44" s="34">
        <f t="shared" si="6"/>
        <v>1</v>
      </c>
      <c r="F44" s="35" t="str">
        <f t="shared" si="7"/>
        <v/>
      </c>
      <c r="G44" s="36" t="s">
        <v>45</v>
      </c>
      <c r="H44" s="36" t="s">
        <v>29</v>
      </c>
      <c r="I44" s="37" t="s">
        <v>417</v>
      </c>
      <c r="J44" s="38" t="s">
        <v>1457</v>
      </c>
      <c r="K44" s="39"/>
      <c r="L44" s="39" t="s">
        <v>239</v>
      </c>
      <c r="M44" s="40" t="s">
        <v>240</v>
      </c>
      <c r="N44" s="207" t="s">
        <v>28</v>
      </c>
      <c r="O44" s="33"/>
      <c r="P44" s="33"/>
      <c r="Q44" s="34" t="s">
        <v>28</v>
      </c>
      <c r="R44" s="34" t="s">
        <v>28</v>
      </c>
      <c r="S44" s="34" t="s">
        <v>28</v>
      </c>
      <c r="T44" s="34" t="s">
        <v>28</v>
      </c>
      <c r="U44" s="35"/>
      <c r="V44" s="35"/>
      <c r="W44" s="41" t="s">
        <v>28</v>
      </c>
      <c r="X44" s="42" t="s">
        <v>31</v>
      </c>
      <c r="Y44" s="39"/>
      <c r="Z44" s="39"/>
      <c r="AA44" s="39"/>
      <c r="AB44" s="43"/>
      <c r="AC44" s="44"/>
      <c r="AD44" s="45"/>
      <c r="AE44" s="45"/>
      <c r="AF44" s="43"/>
      <c r="AG44" s="42" t="str">
        <f t="shared" si="3"/>
        <v>1. Nog geen kennis beschikbaar, volledige kennisleemte</v>
      </c>
      <c r="AH44" s="46"/>
      <c r="AI44" s="47"/>
      <c r="AJ44" s="47"/>
      <c r="AK44" s="47"/>
      <c r="AL44" s="47"/>
      <c r="AM44" s="48"/>
      <c r="AN44" s="46"/>
      <c r="AO44" s="48"/>
    </row>
    <row r="45" spans="1:41" ht="51" x14ac:dyDescent="0.25">
      <c r="A45" s="30">
        <v>41</v>
      </c>
      <c r="B45" s="31" t="s">
        <v>34</v>
      </c>
      <c r="C45" s="32">
        <f t="shared" si="4"/>
        <v>1</v>
      </c>
      <c r="D45" s="33" t="str">
        <f t="shared" si="5"/>
        <v/>
      </c>
      <c r="E45" s="34" t="str">
        <f t="shared" si="6"/>
        <v/>
      </c>
      <c r="F45" s="35" t="str">
        <f t="shared" si="7"/>
        <v/>
      </c>
      <c r="G45" s="36" t="s">
        <v>45</v>
      </c>
      <c r="H45" s="36" t="s">
        <v>56</v>
      </c>
      <c r="I45" s="37" t="s">
        <v>418</v>
      </c>
      <c r="J45" s="38" t="s">
        <v>34</v>
      </c>
      <c r="K45" s="60"/>
      <c r="L45" s="39" t="s">
        <v>239</v>
      </c>
      <c r="M45" s="40" t="s">
        <v>240</v>
      </c>
      <c r="N45" s="207" t="s">
        <v>28</v>
      </c>
      <c r="O45" s="33"/>
      <c r="P45" s="33"/>
      <c r="Q45" s="34"/>
      <c r="R45" s="34"/>
      <c r="S45" s="34"/>
      <c r="T45" s="34"/>
      <c r="U45" s="35"/>
      <c r="V45" s="35"/>
      <c r="W45" s="41"/>
      <c r="X45" s="42" t="s">
        <v>1383</v>
      </c>
      <c r="Y45" s="45" t="s">
        <v>1090</v>
      </c>
      <c r="Z45" s="39"/>
      <c r="AA45" s="39"/>
      <c r="AB45" s="43"/>
      <c r="AC45" s="44"/>
      <c r="AD45" s="45"/>
      <c r="AE45" s="45"/>
      <c r="AF45" s="43"/>
      <c r="AG45" s="42" t="str">
        <f t="shared" si="3"/>
        <v>2. Kennisleemte wordt ingevuld in lopend of aankomend programma</v>
      </c>
      <c r="AH45" s="46"/>
      <c r="AI45" s="47"/>
      <c r="AJ45" s="47"/>
      <c r="AK45" s="47"/>
      <c r="AL45" s="47"/>
      <c r="AM45" s="48"/>
      <c r="AN45" s="46"/>
      <c r="AO45" s="48"/>
    </row>
    <row r="46" spans="1:41" ht="63.75" x14ac:dyDescent="0.25">
      <c r="A46" s="30">
        <v>42</v>
      </c>
      <c r="B46" s="31" t="s">
        <v>34</v>
      </c>
      <c r="C46" s="32">
        <f t="shared" si="4"/>
        <v>1</v>
      </c>
      <c r="D46" s="33" t="str">
        <f t="shared" si="5"/>
        <v/>
      </c>
      <c r="E46" s="34" t="str">
        <f t="shared" si="6"/>
        <v/>
      </c>
      <c r="F46" s="35" t="str">
        <f t="shared" si="7"/>
        <v/>
      </c>
      <c r="G46" s="36" t="s">
        <v>45</v>
      </c>
      <c r="H46" s="36" t="s">
        <v>29</v>
      </c>
      <c r="I46" s="37" t="s">
        <v>419</v>
      </c>
      <c r="J46" s="38" t="s">
        <v>34</v>
      </c>
      <c r="K46" s="60"/>
      <c r="L46" s="39" t="s">
        <v>239</v>
      </c>
      <c r="M46" s="40" t="s">
        <v>240</v>
      </c>
      <c r="N46" s="207" t="s">
        <v>28</v>
      </c>
      <c r="O46" s="33"/>
      <c r="P46" s="33"/>
      <c r="Q46" s="34"/>
      <c r="R46" s="34"/>
      <c r="S46" s="34"/>
      <c r="T46" s="34"/>
      <c r="U46" s="35"/>
      <c r="V46" s="35"/>
      <c r="W46" s="41"/>
      <c r="X46" s="42" t="s">
        <v>46</v>
      </c>
      <c r="Y46" s="92"/>
      <c r="Z46" s="39"/>
      <c r="AA46" s="39"/>
      <c r="AB46" s="43" t="s">
        <v>1435</v>
      </c>
      <c r="AC46" s="44"/>
      <c r="AD46" s="45"/>
      <c r="AE46" s="45"/>
      <c r="AF46" s="43"/>
      <c r="AG46" s="42" t="str">
        <f t="shared" si="3"/>
        <v>3. Onderzoek naar verricht / kennisleemte is gedeeltelijk ingevuld</v>
      </c>
      <c r="AH46" s="123"/>
      <c r="AI46" s="36"/>
      <c r="AJ46" s="47"/>
      <c r="AK46" s="36"/>
      <c r="AL46" s="36"/>
      <c r="AM46" s="48"/>
      <c r="AN46" s="123"/>
      <c r="AO46" s="139"/>
    </row>
    <row r="47" spans="1:41" ht="51" x14ac:dyDescent="0.25">
      <c r="A47" s="30">
        <v>43</v>
      </c>
      <c r="B47" s="31" t="s">
        <v>34</v>
      </c>
      <c r="C47" s="32">
        <f t="shared" si="4"/>
        <v>1</v>
      </c>
      <c r="D47" s="33" t="str">
        <f t="shared" si="5"/>
        <v/>
      </c>
      <c r="E47" s="34" t="str">
        <f t="shared" si="6"/>
        <v/>
      </c>
      <c r="F47" s="35" t="str">
        <f t="shared" si="7"/>
        <v/>
      </c>
      <c r="G47" s="36" t="s">
        <v>45</v>
      </c>
      <c r="H47" s="36" t="s">
        <v>29</v>
      </c>
      <c r="I47" s="37" t="s">
        <v>420</v>
      </c>
      <c r="J47" s="38" t="s">
        <v>34</v>
      </c>
      <c r="K47" s="60"/>
      <c r="L47" s="39" t="s">
        <v>239</v>
      </c>
      <c r="M47" s="40" t="s">
        <v>240</v>
      </c>
      <c r="N47" s="207" t="s">
        <v>28</v>
      </c>
      <c r="O47" s="33"/>
      <c r="P47" s="33"/>
      <c r="Q47" s="34"/>
      <c r="R47" s="34"/>
      <c r="S47" s="34"/>
      <c r="T47" s="34"/>
      <c r="U47" s="35"/>
      <c r="V47" s="35"/>
      <c r="W47" s="41"/>
      <c r="X47" s="42" t="s">
        <v>1383</v>
      </c>
      <c r="Y47" s="45" t="s">
        <v>1091</v>
      </c>
      <c r="Z47" s="39"/>
      <c r="AA47" s="39"/>
      <c r="AB47" s="43"/>
      <c r="AC47" s="44"/>
      <c r="AD47" s="45"/>
      <c r="AE47" s="45"/>
      <c r="AF47" s="43"/>
      <c r="AG47" s="42" t="str">
        <f t="shared" si="3"/>
        <v>2. Kennisleemte wordt ingevuld in lopend of aankomend programma</v>
      </c>
      <c r="AH47" s="123"/>
      <c r="AI47" s="36"/>
      <c r="AJ47" s="47"/>
      <c r="AK47" s="36"/>
      <c r="AL47" s="36"/>
      <c r="AM47" s="48"/>
      <c r="AN47" s="123"/>
      <c r="AO47" s="139"/>
    </row>
    <row r="48" spans="1:41" ht="51" x14ac:dyDescent="0.25">
      <c r="A48" s="30">
        <v>44</v>
      </c>
      <c r="B48" s="31" t="s">
        <v>34</v>
      </c>
      <c r="C48" s="32">
        <f t="shared" si="4"/>
        <v>1</v>
      </c>
      <c r="D48" s="33" t="str">
        <f t="shared" si="5"/>
        <v/>
      </c>
      <c r="E48" s="34" t="str">
        <f t="shared" si="6"/>
        <v/>
      </c>
      <c r="F48" s="35" t="str">
        <f t="shared" si="7"/>
        <v/>
      </c>
      <c r="G48" s="36" t="s">
        <v>45</v>
      </c>
      <c r="H48" s="36" t="s">
        <v>29</v>
      </c>
      <c r="I48" s="37" t="s">
        <v>421</v>
      </c>
      <c r="J48" s="38" t="s">
        <v>34</v>
      </c>
      <c r="K48" s="60"/>
      <c r="L48" s="39" t="s">
        <v>239</v>
      </c>
      <c r="M48" s="40" t="s">
        <v>240</v>
      </c>
      <c r="N48" s="207" t="s">
        <v>28</v>
      </c>
      <c r="O48" s="33"/>
      <c r="P48" s="33"/>
      <c r="Q48" s="34"/>
      <c r="R48" s="34"/>
      <c r="S48" s="34"/>
      <c r="T48" s="34"/>
      <c r="U48" s="35"/>
      <c r="V48" s="35"/>
      <c r="W48" s="41"/>
      <c r="X48" s="42" t="s">
        <v>46</v>
      </c>
      <c r="Y48" s="45" t="s">
        <v>1436</v>
      </c>
      <c r="Z48" s="39"/>
      <c r="AA48" s="39"/>
      <c r="AB48" s="43" t="s">
        <v>1437</v>
      </c>
      <c r="AC48" s="44"/>
      <c r="AD48" s="45"/>
      <c r="AE48" s="45"/>
      <c r="AF48" s="43"/>
      <c r="AG48" s="42" t="str">
        <f t="shared" si="3"/>
        <v>3. Onderzoek naar verricht / kennisleemte is gedeeltelijk ingevuld</v>
      </c>
      <c r="AH48" s="123"/>
      <c r="AI48" s="36"/>
      <c r="AJ48" s="47"/>
      <c r="AK48" s="36"/>
      <c r="AL48" s="36"/>
      <c r="AM48" s="48"/>
      <c r="AN48" s="123"/>
      <c r="AO48" s="139"/>
    </row>
    <row r="49" spans="1:41" ht="76.5" x14ac:dyDescent="0.25">
      <c r="A49" s="30">
        <v>45</v>
      </c>
      <c r="B49" s="31" t="s">
        <v>34</v>
      </c>
      <c r="C49" s="32">
        <f t="shared" si="4"/>
        <v>1</v>
      </c>
      <c r="D49" s="33" t="str">
        <f t="shared" si="5"/>
        <v/>
      </c>
      <c r="E49" s="34" t="str">
        <f t="shared" si="6"/>
        <v/>
      </c>
      <c r="F49" s="35" t="str">
        <f t="shared" si="7"/>
        <v/>
      </c>
      <c r="G49" s="36" t="s">
        <v>45</v>
      </c>
      <c r="H49" s="36" t="s">
        <v>29</v>
      </c>
      <c r="I49" s="37" t="s">
        <v>422</v>
      </c>
      <c r="J49" s="38" t="s">
        <v>34</v>
      </c>
      <c r="K49" s="60"/>
      <c r="L49" s="39" t="s">
        <v>239</v>
      </c>
      <c r="M49" s="40" t="s">
        <v>240</v>
      </c>
      <c r="N49" s="207" t="s">
        <v>28</v>
      </c>
      <c r="O49" s="33"/>
      <c r="P49" s="33"/>
      <c r="Q49" s="34"/>
      <c r="R49" s="34"/>
      <c r="S49" s="34"/>
      <c r="T49" s="34"/>
      <c r="U49" s="35"/>
      <c r="V49" s="35"/>
      <c r="W49" s="41"/>
      <c r="X49" s="42" t="s">
        <v>1383</v>
      </c>
      <c r="Y49" s="39"/>
      <c r="Z49" s="39"/>
      <c r="AA49" s="39"/>
      <c r="AB49" s="43"/>
      <c r="AC49" s="44"/>
      <c r="AD49" s="45"/>
      <c r="AE49" s="45"/>
      <c r="AF49" s="43"/>
      <c r="AG49" s="42" t="str">
        <f t="shared" si="3"/>
        <v>2. Kennisleemte wordt ingevuld in lopend of aankomend programma</v>
      </c>
      <c r="AH49" s="123"/>
      <c r="AI49" s="36"/>
      <c r="AJ49" s="47"/>
      <c r="AK49" s="36"/>
      <c r="AL49" s="36"/>
      <c r="AM49" s="48"/>
      <c r="AN49" s="123"/>
      <c r="AO49" s="139"/>
    </row>
    <row r="50" spans="1:41" ht="63.75" x14ac:dyDescent="0.25">
      <c r="A50" s="30">
        <v>46</v>
      </c>
      <c r="B50" s="31" t="s">
        <v>34</v>
      </c>
      <c r="C50" s="32">
        <f t="shared" si="4"/>
        <v>1</v>
      </c>
      <c r="D50" s="33" t="str">
        <f t="shared" si="5"/>
        <v/>
      </c>
      <c r="E50" s="34" t="str">
        <f t="shared" si="6"/>
        <v/>
      </c>
      <c r="F50" s="35" t="str">
        <f t="shared" si="7"/>
        <v/>
      </c>
      <c r="G50" s="36" t="s">
        <v>45</v>
      </c>
      <c r="H50" s="36" t="s">
        <v>29</v>
      </c>
      <c r="I50" s="37" t="s">
        <v>423</v>
      </c>
      <c r="J50" s="38" t="s">
        <v>34</v>
      </c>
      <c r="K50" s="60"/>
      <c r="L50" s="39" t="s">
        <v>239</v>
      </c>
      <c r="M50" s="40" t="s">
        <v>240</v>
      </c>
      <c r="N50" s="207" t="s">
        <v>28</v>
      </c>
      <c r="O50" s="33"/>
      <c r="P50" s="33"/>
      <c r="Q50" s="34"/>
      <c r="R50" s="34"/>
      <c r="S50" s="34"/>
      <c r="T50" s="34"/>
      <c r="U50" s="35"/>
      <c r="V50" s="35"/>
      <c r="W50" s="41"/>
      <c r="X50" s="42" t="s">
        <v>1383</v>
      </c>
      <c r="Y50" s="45" t="s">
        <v>1092</v>
      </c>
      <c r="Z50" s="39"/>
      <c r="AA50" s="39"/>
      <c r="AB50" s="43"/>
      <c r="AC50" s="44"/>
      <c r="AD50" s="45"/>
      <c r="AE50" s="45"/>
      <c r="AF50" s="43"/>
      <c r="AG50" s="42" t="str">
        <f t="shared" si="3"/>
        <v>2. Kennisleemte wordt ingevuld in lopend of aankomend programma</v>
      </c>
      <c r="AH50" s="123"/>
      <c r="AI50" s="36"/>
      <c r="AJ50" s="47"/>
      <c r="AK50" s="36"/>
      <c r="AL50" s="36"/>
      <c r="AM50" s="48"/>
      <c r="AN50" s="123"/>
      <c r="AO50" s="139"/>
    </row>
    <row r="51" spans="1:41" ht="76.5" x14ac:dyDescent="0.25">
      <c r="A51" s="30">
        <v>47</v>
      </c>
      <c r="B51" s="31" t="s">
        <v>34</v>
      </c>
      <c r="C51" s="32">
        <f t="shared" si="4"/>
        <v>1</v>
      </c>
      <c r="D51" s="33" t="str">
        <f t="shared" si="5"/>
        <v/>
      </c>
      <c r="E51" s="34" t="str">
        <f t="shared" si="6"/>
        <v/>
      </c>
      <c r="F51" s="35" t="str">
        <f t="shared" si="7"/>
        <v/>
      </c>
      <c r="G51" s="36" t="s">
        <v>45</v>
      </c>
      <c r="H51" s="36" t="s">
        <v>29</v>
      </c>
      <c r="I51" s="37" t="s">
        <v>424</v>
      </c>
      <c r="J51" s="38" t="s">
        <v>34</v>
      </c>
      <c r="K51" s="60"/>
      <c r="L51" s="39" t="s">
        <v>239</v>
      </c>
      <c r="M51" s="40" t="s">
        <v>240</v>
      </c>
      <c r="N51" s="207" t="s">
        <v>28</v>
      </c>
      <c r="O51" s="33"/>
      <c r="P51" s="33"/>
      <c r="Q51" s="34"/>
      <c r="R51" s="34"/>
      <c r="S51" s="34"/>
      <c r="T51" s="34"/>
      <c r="U51" s="35"/>
      <c r="V51" s="35"/>
      <c r="W51" s="41"/>
      <c r="X51" s="42" t="s">
        <v>1383</v>
      </c>
      <c r="Y51" s="39"/>
      <c r="Z51" s="39"/>
      <c r="AA51" s="39"/>
      <c r="AB51" s="43"/>
      <c r="AC51" s="44"/>
      <c r="AD51" s="45"/>
      <c r="AE51" s="45"/>
      <c r="AF51" s="43"/>
      <c r="AG51" s="42" t="str">
        <f t="shared" si="3"/>
        <v>2. Kennisleemte wordt ingevuld in lopend of aankomend programma</v>
      </c>
      <c r="AH51" s="123"/>
      <c r="AI51" s="36"/>
      <c r="AJ51" s="47"/>
      <c r="AK51" s="36"/>
      <c r="AL51" s="36"/>
      <c r="AM51" s="48"/>
      <c r="AN51" s="123"/>
      <c r="AO51" s="139"/>
    </row>
    <row r="52" spans="1:41" ht="76.5" x14ac:dyDescent="0.25">
      <c r="A52" s="30">
        <v>48</v>
      </c>
      <c r="B52" s="31" t="s">
        <v>25</v>
      </c>
      <c r="C52" s="32">
        <f t="shared" si="4"/>
        <v>1</v>
      </c>
      <c r="D52" s="33" t="str">
        <f t="shared" si="5"/>
        <v/>
      </c>
      <c r="E52" s="34">
        <f t="shared" si="6"/>
        <v>1</v>
      </c>
      <c r="F52" s="35" t="str">
        <f t="shared" si="7"/>
        <v/>
      </c>
      <c r="G52" s="36" t="s">
        <v>57</v>
      </c>
      <c r="H52" s="36" t="s">
        <v>56</v>
      </c>
      <c r="I52" s="37" t="s">
        <v>349</v>
      </c>
      <c r="J52" s="38" t="s">
        <v>1457</v>
      </c>
      <c r="K52" s="39"/>
      <c r="L52" s="39" t="s">
        <v>48</v>
      </c>
      <c r="M52" s="40" t="s">
        <v>49</v>
      </c>
      <c r="N52" s="207" t="s">
        <v>28</v>
      </c>
      <c r="O52" s="33"/>
      <c r="P52" s="33"/>
      <c r="Q52" s="34"/>
      <c r="R52" s="34"/>
      <c r="S52" s="34"/>
      <c r="T52" s="34" t="s">
        <v>28</v>
      </c>
      <c r="U52" s="35"/>
      <c r="V52" s="35"/>
      <c r="W52" s="41"/>
      <c r="X52" s="42" t="s">
        <v>54</v>
      </c>
      <c r="Y52" s="39" t="s">
        <v>350</v>
      </c>
      <c r="Z52" s="39" t="s">
        <v>351</v>
      </c>
      <c r="AA52" s="39" t="s">
        <v>352</v>
      </c>
      <c r="AB52" s="43"/>
      <c r="AC52" s="44"/>
      <c r="AD52" s="45"/>
      <c r="AE52" s="45"/>
      <c r="AF52" s="43"/>
      <c r="AG52" s="42" t="str">
        <f t="shared" si="3"/>
        <v>3. Onderzoek naar verricht / kennisleemte is gedeeltelijk ingevuld</v>
      </c>
      <c r="AH52" s="123">
        <v>1</v>
      </c>
      <c r="AI52" s="36">
        <v>1</v>
      </c>
      <c r="AJ52" s="47"/>
      <c r="AK52" s="36"/>
      <c r="AL52" s="36"/>
      <c r="AM52" s="48"/>
      <c r="AN52" s="123"/>
      <c r="AO52" s="139"/>
    </row>
    <row r="53" spans="1:41" ht="63.75" x14ac:dyDescent="0.25">
      <c r="A53" s="30">
        <v>49</v>
      </c>
      <c r="B53" s="31" t="s">
        <v>34</v>
      </c>
      <c r="C53" s="32">
        <f t="shared" si="4"/>
        <v>1</v>
      </c>
      <c r="D53" s="33" t="str">
        <f t="shared" si="5"/>
        <v/>
      </c>
      <c r="E53" s="34">
        <f t="shared" si="6"/>
        <v>1</v>
      </c>
      <c r="F53" s="35" t="str">
        <f t="shared" si="7"/>
        <v/>
      </c>
      <c r="G53" s="36" t="s">
        <v>57</v>
      </c>
      <c r="H53" s="36" t="s">
        <v>56</v>
      </c>
      <c r="I53" s="37" t="s">
        <v>425</v>
      </c>
      <c r="J53" s="38" t="s">
        <v>1457</v>
      </c>
      <c r="K53" s="39"/>
      <c r="L53" s="39" t="s">
        <v>48</v>
      </c>
      <c r="M53" s="40" t="s">
        <v>49</v>
      </c>
      <c r="N53" s="207" t="s">
        <v>28</v>
      </c>
      <c r="O53" s="33"/>
      <c r="P53" s="33"/>
      <c r="Q53" s="34"/>
      <c r="R53" s="34"/>
      <c r="S53" s="34"/>
      <c r="T53" s="34" t="s">
        <v>28</v>
      </c>
      <c r="U53" s="35"/>
      <c r="V53" s="35"/>
      <c r="W53" s="41"/>
      <c r="X53" s="42" t="s">
        <v>1261</v>
      </c>
      <c r="Y53" s="39"/>
      <c r="Z53" s="39"/>
      <c r="AA53" s="39"/>
      <c r="AB53" s="43"/>
      <c r="AC53" s="44" t="s">
        <v>426</v>
      </c>
      <c r="AD53" s="45"/>
      <c r="AE53" s="45"/>
      <c r="AF53" s="43"/>
      <c r="AG53" s="42" t="str">
        <f t="shared" si="3"/>
        <v>4. Geen kennisleemte, vraag is of kan worden beantwoord</v>
      </c>
      <c r="AH53" s="123"/>
      <c r="AI53" s="36"/>
      <c r="AJ53" s="47"/>
      <c r="AK53" s="36"/>
      <c r="AL53" s="36"/>
      <c r="AM53" s="48"/>
      <c r="AN53" s="123"/>
      <c r="AO53" s="139"/>
    </row>
    <row r="54" spans="1:41" ht="51" x14ac:dyDescent="0.25">
      <c r="A54" s="30">
        <v>50</v>
      </c>
      <c r="B54" s="31" t="s">
        <v>34</v>
      </c>
      <c r="C54" s="32">
        <f t="shared" si="4"/>
        <v>1</v>
      </c>
      <c r="D54" s="33" t="str">
        <f t="shared" si="5"/>
        <v/>
      </c>
      <c r="E54" s="34">
        <f t="shared" si="6"/>
        <v>1</v>
      </c>
      <c r="F54" s="35" t="str">
        <f t="shared" si="7"/>
        <v/>
      </c>
      <c r="G54" s="36" t="s">
        <v>45</v>
      </c>
      <c r="H54" s="36" t="s">
        <v>56</v>
      </c>
      <c r="I54" s="37" t="s">
        <v>427</v>
      </c>
      <c r="J54" s="38" t="s">
        <v>1457</v>
      </c>
      <c r="K54" s="39"/>
      <c r="L54" s="39" t="s">
        <v>48</v>
      </c>
      <c r="M54" s="40" t="s">
        <v>49</v>
      </c>
      <c r="N54" s="207" t="s">
        <v>28</v>
      </c>
      <c r="O54" s="33"/>
      <c r="P54" s="33"/>
      <c r="Q54" s="34"/>
      <c r="R54" s="34"/>
      <c r="S54" s="34"/>
      <c r="T54" s="34" t="s">
        <v>28</v>
      </c>
      <c r="U54" s="35"/>
      <c r="V54" s="35"/>
      <c r="W54" s="41"/>
      <c r="X54" s="42" t="s">
        <v>46</v>
      </c>
      <c r="Y54" s="39"/>
      <c r="Z54" s="39"/>
      <c r="AA54" s="39"/>
      <c r="AB54" s="43"/>
      <c r="AC54" s="44"/>
      <c r="AD54" s="45"/>
      <c r="AE54" s="45"/>
      <c r="AF54" s="43"/>
      <c r="AG54" s="42" t="str">
        <f t="shared" si="3"/>
        <v>3. Onderzoek naar verricht / kennisleemte is gedeeltelijk ingevuld</v>
      </c>
      <c r="AH54" s="123"/>
      <c r="AI54" s="36"/>
      <c r="AJ54" s="47"/>
      <c r="AK54" s="36"/>
      <c r="AL54" s="36"/>
      <c r="AM54" s="48"/>
      <c r="AN54" s="123"/>
      <c r="AO54" s="139"/>
    </row>
    <row r="55" spans="1:41" ht="51" x14ac:dyDescent="0.25">
      <c r="A55" s="30">
        <v>51</v>
      </c>
      <c r="B55" s="31" t="s">
        <v>34</v>
      </c>
      <c r="C55" s="32">
        <f t="shared" si="4"/>
        <v>1</v>
      </c>
      <c r="D55" s="33" t="str">
        <f t="shared" si="5"/>
        <v/>
      </c>
      <c r="E55" s="34">
        <f t="shared" si="6"/>
        <v>1</v>
      </c>
      <c r="F55" s="35" t="str">
        <f t="shared" si="7"/>
        <v/>
      </c>
      <c r="G55" s="36" t="s">
        <v>57</v>
      </c>
      <c r="H55" s="36" t="s">
        <v>56</v>
      </c>
      <c r="I55" s="37" t="s">
        <v>428</v>
      </c>
      <c r="J55" s="38" t="s">
        <v>1457</v>
      </c>
      <c r="K55" s="39"/>
      <c r="L55" s="39" t="s">
        <v>48</v>
      </c>
      <c r="M55" s="40" t="s">
        <v>49</v>
      </c>
      <c r="N55" s="207" t="s">
        <v>28</v>
      </c>
      <c r="O55" s="33"/>
      <c r="P55" s="33"/>
      <c r="Q55" s="34"/>
      <c r="R55" s="34"/>
      <c r="S55" s="34"/>
      <c r="T55" s="34" t="s">
        <v>28</v>
      </c>
      <c r="U55" s="35"/>
      <c r="V55" s="35"/>
      <c r="W55" s="41"/>
      <c r="X55" s="42" t="s">
        <v>54</v>
      </c>
      <c r="Y55" s="39"/>
      <c r="Z55" s="39"/>
      <c r="AA55" s="39"/>
      <c r="AB55" s="43"/>
      <c r="AC55" s="44"/>
      <c r="AD55" s="45"/>
      <c r="AE55" s="45"/>
      <c r="AF55" s="43"/>
      <c r="AG55" s="42" t="str">
        <f t="shared" si="3"/>
        <v>3. Onderzoek naar verricht / kennisleemte is gedeeltelijk ingevuld</v>
      </c>
      <c r="AH55" s="123"/>
      <c r="AI55" s="36"/>
      <c r="AJ55" s="47"/>
      <c r="AK55" s="36"/>
      <c r="AL55" s="36"/>
      <c r="AM55" s="48"/>
      <c r="AN55" s="123"/>
      <c r="AO55" s="139"/>
    </row>
    <row r="56" spans="1:41" ht="51" x14ac:dyDescent="0.25">
      <c r="A56" s="30">
        <v>52</v>
      </c>
      <c r="B56" s="31" t="s">
        <v>34</v>
      </c>
      <c r="C56" s="32">
        <f t="shared" si="4"/>
        <v>1</v>
      </c>
      <c r="D56" s="33" t="str">
        <f t="shared" si="5"/>
        <v/>
      </c>
      <c r="E56" s="34">
        <f t="shared" si="6"/>
        <v>1</v>
      </c>
      <c r="F56" s="35" t="str">
        <f t="shared" si="7"/>
        <v/>
      </c>
      <c r="G56" s="36" t="s">
        <v>45</v>
      </c>
      <c r="H56" s="36" t="s">
        <v>56</v>
      </c>
      <c r="I56" s="37" t="s">
        <v>429</v>
      </c>
      <c r="J56" s="38" t="s">
        <v>1457</v>
      </c>
      <c r="K56" s="39"/>
      <c r="L56" s="39" t="s">
        <v>48</v>
      </c>
      <c r="M56" s="40" t="s">
        <v>49</v>
      </c>
      <c r="N56" s="207" t="s">
        <v>28</v>
      </c>
      <c r="O56" s="33"/>
      <c r="P56" s="33"/>
      <c r="Q56" s="34"/>
      <c r="R56" s="34"/>
      <c r="S56" s="34"/>
      <c r="T56" s="34" t="s">
        <v>28</v>
      </c>
      <c r="U56" s="35"/>
      <c r="V56" s="35"/>
      <c r="W56" s="41"/>
      <c r="X56" s="42" t="s">
        <v>46</v>
      </c>
      <c r="Y56" s="39"/>
      <c r="Z56" s="39"/>
      <c r="AA56" s="39"/>
      <c r="AB56" s="43"/>
      <c r="AC56" s="44" t="s">
        <v>430</v>
      </c>
      <c r="AD56" s="45"/>
      <c r="AE56" s="45"/>
      <c r="AF56" s="43"/>
      <c r="AG56" s="42" t="str">
        <f t="shared" si="3"/>
        <v>3. Onderzoek naar verricht / kennisleemte is gedeeltelijk ingevuld</v>
      </c>
      <c r="AH56" s="123"/>
      <c r="AI56" s="36"/>
      <c r="AJ56" s="47"/>
      <c r="AK56" s="36"/>
      <c r="AL56" s="36"/>
      <c r="AM56" s="48"/>
      <c r="AN56" s="123"/>
      <c r="AO56" s="139"/>
    </row>
    <row r="57" spans="1:41" ht="63.75" x14ac:dyDescent="0.25">
      <c r="A57" s="30">
        <v>53</v>
      </c>
      <c r="B57" s="31" t="s">
        <v>34</v>
      </c>
      <c r="C57" s="32">
        <f t="shared" si="4"/>
        <v>1</v>
      </c>
      <c r="D57" s="33" t="str">
        <f t="shared" si="5"/>
        <v/>
      </c>
      <c r="E57" s="34">
        <f t="shared" si="6"/>
        <v>1</v>
      </c>
      <c r="F57" s="35" t="str">
        <f t="shared" si="7"/>
        <v/>
      </c>
      <c r="G57" s="36" t="s">
        <v>45</v>
      </c>
      <c r="H57" s="36" t="s">
        <v>56</v>
      </c>
      <c r="I57" s="37" t="s">
        <v>275</v>
      </c>
      <c r="J57" s="38" t="s">
        <v>1457</v>
      </c>
      <c r="K57" s="39"/>
      <c r="L57" s="39" t="s">
        <v>48</v>
      </c>
      <c r="M57" s="40" t="s">
        <v>49</v>
      </c>
      <c r="N57" s="207" t="s">
        <v>28</v>
      </c>
      <c r="O57" s="33"/>
      <c r="P57" s="33"/>
      <c r="Q57" s="34"/>
      <c r="R57" s="34"/>
      <c r="S57" s="34"/>
      <c r="T57" s="34" t="s">
        <v>28</v>
      </c>
      <c r="U57" s="35"/>
      <c r="V57" s="35"/>
      <c r="W57" s="41"/>
      <c r="X57" s="42" t="s">
        <v>1261</v>
      </c>
      <c r="Y57" s="39" t="s">
        <v>277</v>
      </c>
      <c r="Z57" s="39" t="s">
        <v>278</v>
      </c>
      <c r="AA57" s="39" t="s">
        <v>267</v>
      </c>
      <c r="AB57" s="43"/>
      <c r="AC57" s="44"/>
      <c r="AD57" s="45"/>
      <c r="AE57" s="45"/>
      <c r="AF57" s="43"/>
      <c r="AG57" s="42" t="str">
        <f t="shared" si="3"/>
        <v>4. Geen kennisleemte, vraag is of kan worden beantwoord</v>
      </c>
      <c r="AH57" s="123">
        <v>1</v>
      </c>
      <c r="AI57" s="36">
        <v>1</v>
      </c>
      <c r="AJ57" s="47">
        <v>2</v>
      </c>
      <c r="AK57" s="36"/>
      <c r="AL57" s="36"/>
      <c r="AM57" s="48"/>
      <c r="AN57" s="123">
        <v>1</v>
      </c>
      <c r="AO57" s="139"/>
    </row>
    <row r="58" spans="1:41" ht="63.75" x14ac:dyDescent="0.25">
      <c r="A58" s="30">
        <v>54</v>
      </c>
      <c r="B58" s="31" t="s">
        <v>34</v>
      </c>
      <c r="C58" s="32">
        <f t="shared" si="4"/>
        <v>1</v>
      </c>
      <c r="D58" s="33" t="str">
        <f t="shared" si="5"/>
        <v/>
      </c>
      <c r="E58" s="34">
        <f t="shared" si="6"/>
        <v>1</v>
      </c>
      <c r="F58" s="35" t="str">
        <f t="shared" si="7"/>
        <v/>
      </c>
      <c r="G58" s="36" t="s">
        <v>45</v>
      </c>
      <c r="H58" s="36" t="s">
        <v>56</v>
      </c>
      <c r="I58" s="37" t="s">
        <v>330</v>
      </c>
      <c r="J58" s="38" t="s">
        <v>1457</v>
      </c>
      <c r="K58" s="39"/>
      <c r="L58" s="39" t="s">
        <v>48</v>
      </c>
      <c r="M58" s="40" t="s">
        <v>49</v>
      </c>
      <c r="N58" s="207" t="s">
        <v>28</v>
      </c>
      <c r="O58" s="33"/>
      <c r="P58" s="33"/>
      <c r="Q58" s="34"/>
      <c r="R58" s="34"/>
      <c r="S58" s="34"/>
      <c r="T58" s="34" t="s">
        <v>28</v>
      </c>
      <c r="U58" s="35"/>
      <c r="V58" s="35"/>
      <c r="W58" s="41"/>
      <c r="X58" s="42" t="s">
        <v>1261</v>
      </c>
      <c r="Y58" s="39" t="s">
        <v>331</v>
      </c>
      <c r="Z58" s="39" t="s">
        <v>1157</v>
      </c>
      <c r="AA58" s="39" t="s">
        <v>289</v>
      </c>
      <c r="AB58" s="43"/>
      <c r="AC58" s="44"/>
      <c r="AD58" s="45"/>
      <c r="AE58" s="45"/>
      <c r="AF58" s="43"/>
      <c r="AG58" s="42" t="str">
        <f t="shared" si="3"/>
        <v>4. Geen kennisleemte, vraag is of kan worden beantwoord</v>
      </c>
      <c r="AH58" s="123">
        <v>1</v>
      </c>
      <c r="AI58" s="36">
        <v>1</v>
      </c>
      <c r="AJ58" s="47">
        <v>1</v>
      </c>
      <c r="AK58" s="36"/>
      <c r="AL58" s="36"/>
      <c r="AM58" s="48"/>
      <c r="AN58" s="123"/>
      <c r="AO58" s="139"/>
    </row>
    <row r="59" spans="1:41" ht="63.75" x14ac:dyDescent="0.25">
      <c r="A59" s="30">
        <v>55</v>
      </c>
      <c r="B59" s="31" t="s">
        <v>34</v>
      </c>
      <c r="C59" s="32">
        <f t="shared" si="4"/>
        <v>1</v>
      </c>
      <c r="D59" s="33" t="str">
        <f t="shared" si="5"/>
        <v/>
      </c>
      <c r="E59" s="34">
        <f t="shared" si="6"/>
        <v>1</v>
      </c>
      <c r="F59" s="35" t="str">
        <f t="shared" si="7"/>
        <v/>
      </c>
      <c r="G59" s="36" t="s">
        <v>45</v>
      </c>
      <c r="H59" s="36" t="s">
        <v>56</v>
      </c>
      <c r="I59" s="37" t="s">
        <v>333</v>
      </c>
      <c r="J59" s="38" t="s">
        <v>1457</v>
      </c>
      <c r="K59" s="39"/>
      <c r="L59" s="39" t="s">
        <v>48</v>
      </c>
      <c r="M59" s="40" t="s">
        <v>49</v>
      </c>
      <c r="N59" s="207" t="s">
        <v>28</v>
      </c>
      <c r="O59" s="33"/>
      <c r="P59" s="33"/>
      <c r="Q59" s="34"/>
      <c r="R59" s="34"/>
      <c r="S59" s="34"/>
      <c r="T59" s="34" t="s">
        <v>28</v>
      </c>
      <c r="U59" s="35"/>
      <c r="V59" s="35"/>
      <c r="W59" s="41"/>
      <c r="X59" s="42" t="s">
        <v>1261</v>
      </c>
      <c r="Y59" s="39" t="s">
        <v>331</v>
      </c>
      <c r="Z59" s="39" t="s">
        <v>332</v>
      </c>
      <c r="AA59" s="39" t="s">
        <v>289</v>
      </c>
      <c r="AB59" s="43"/>
      <c r="AC59" s="44"/>
      <c r="AD59" s="45"/>
      <c r="AE59" s="45"/>
      <c r="AF59" s="43"/>
      <c r="AG59" s="42" t="str">
        <f t="shared" si="3"/>
        <v>4. Geen kennisleemte, vraag is of kan worden beantwoord</v>
      </c>
      <c r="AH59" s="123">
        <v>1</v>
      </c>
      <c r="AI59" s="36">
        <v>1</v>
      </c>
      <c r="AJ59" s="47">
        <v>1</v>
      </c>
      <c r="AK59" s="36"/>
      <c r="AL59" s="36"/>
      <c r="AM59" s="48"/>
      <c r="AN59" s="123"/>
      <c r="AO59" s="139"/>
    </row>
    <row r="60" spans="1:41" ht="63.75" x14ac:dyDescent="0.25">
      <c r="A60" s="30">
        <v>56</v>
      </c>
      <c r="B60" s="31" t="s">
        <v>34</v>
      </c>
      <c r="C60" s="32">
        <f t="shared" si="4"/>
        <v>1</v>
      </c>
      <c r="D60" s="33" t="str">
        <f t="shared" si="5"/>
        <v/>
      </c>
      <c r="E60" s="34">
        <f t="shared" si="6"/>
        <v>1</v>
      </c>
      <c r="F60" s="35" t="str">
        <f t="shared" si="7"/>
        <v/>
      </c>
      <c r="G60" s="36" t="s">
        <v>45</v>
      </c>
      <c r="H60" s="36" t="s">
        <v>56</v>
      </c>
      <c r="I60" s="37" t="s">
        <v>323</v>
      </c>
      <c r="J60" s="38" t="s">
        <v>1457</v>
      </c>
      <c r="K60" s="39"/>
      <c r="L60" s="39" t="s">
        <v>48</v>
      </c>
      <c r="M60" s="40" t="s">
        <v>49</v>
      </c>
      <c r="N60" s="207" t="s">
        <v>28</v>
      </c>
      <c r="O60" s="33"/>
      <c r="P60" s="33"/>
      <c r="Q60" s="34"/>
      <c r="R60" s="34"/>
      <c r="S60" s="34"/>
      <c r="T60" s="34" t="s">
        <v>28</v>
      </c>
      <c r="U60" s="35"/>
      <c r="V60" s="35"/>
      <c r="W60" s="41"/>
      <c r="X60" s="42" t="s">
        <v>46</v>
      </c>
      <c r="Y60" s="39" t="s">
        <v>324</v>
      </c>
      <c r="Z60" s="39" t="s">
        <v>1158</v>
      </c>
      <c r="AA60" s="39" t="s">
        <v>289</v>
      </c>
      <c r="AB60" s="43"/>
      <c r="AC60" s="44"/>
      <c r="AD60" s="45"/>
      <c r="AE60" s="45"/>
      <c r="AF60" s="43"/>
      <c r="AG60" s="42" t="str">
        <f t="shared" si="3"/>
        <v>3. Onderzoek naar verricht / kennisleemte is gedeeltelijk ingevuld</v>
      </c>
      <c r="AH60" s="123">
        <v>1</v>
      </c>
      <c r="AI60" s="36">
        <v>1</v>
      </c>
      <c r="AJ60" s="47">
        <v>2</v>
      </c>
      <c r="AK60" s="36"/>
      <c r="AL60" s="36"/>
      <c r="AM60" s="48"/>
      <c r="AN60" s="123"/>
      <c r="AO60" s="139"/>
    </row>
    <row r="61" spans="1:41" ht="51" x14ac:dyDescent="0.25">
      <c r="A61" s="30">
        <v>57</v>
      </c>
      <c r="B61" s="31" t="s">
        <v>34</v>
      </c>
      <c r="C61" s="32" t="str">
        <f t="shared" si="4"/>
        <v/>
      </c>
      <c r="D61" s="33" t="str">
        <f t="shared" si="5"/>
        <v/>
      </c>
      <c r="E61" s="34">
        <f t="shared" si="6"/>
        <v>1</v>
      </c>
      <c r="F61" s="35" t="str">
        <f t="shared" si="7"/>
        <v/>
      </c>
      <c r="G61" s="36" t="s">
        <v>30</v>
      </c>
      <c r="H61" s="36" t="s">
        <v>56</v>
      </c>
      <c r="I61" s="37" t="s">
        <v>268</v>
      </c>
      <c r="J61" s="38" t="s">
        <v>269</v>
      </c>
      <c r="K61" s="60"/>
      <c r="L61" s="39" t="s">
        <v>48</v>
      </c>
      <c r="M61" s="40" t="s">
        <v>49</v>
      </c>
      <c r="N61" s="207"/>
      <c r="O61" s="33"/>
      <c r="P61" s="33"/>
      <c r="Q61" s="34" t="s">
        <v>28</v>
      </c>
      <c r="R61" s="34"/>
      <c r="S61" s="34"/>
      <c r="T61" s="34"/>
      <c r="U61" s="35"/>
      <c r="V61" s="35"/>
      <c r="W61" s="41"/>
      <c r="X61" s="42" t="s">
        <v>46</v>
      </c>
      <c r="Y61" s="39" t="s">
        <v>270</v>
      </c>
      <c r="Z61" s="39" t="s">
        <v>1055</v>
      </c>
      <c r="AA61" s="39" t="s">
        <v>250</v>
      </c>
      <c r="AB61" s="43"/>
      <c r="AC61" s="44" t="s">
        <v>271</v>
      </c>
      <c r="AD61" s="45"/>
      <c r="AE61" s="45"/>
      <c r="AF61" s="43"/>
      <c r="AG61" s="42" t="str">
        <f t="shared" si="3"/>
        <v>3. Onderzoek naar verricht / kennisleemte is gedeeltelijk ingevuld</v>
      </c>
      <c r="AH61" s="123">
        <v>1</v>
      </c>
      <c r="AI61" s="36">
        <v>1</v>
      </c>
      <c r="AJ61" s="47">
        <v>3</v>
      </c>
      <c r="AK61" s="36"/>
      <c r="AL61" s="36"/>
      <c r="AM61" s="48"/>
      <c r="AN61" s="123">
        <v>7</v>
      </c>
      <c r="AO61" s="139"/>
    </row>
    <row r="62" spans="1:41" ht="63.75" x14ac:dyDescent="0.25">
      <c r="A62" s="30">
        <v>58</v>
      </c>
      <c r="B62" s="31" t="s">
        <v>34</v>
      </c>
      <c r="C62" s="32" t="str">
        <f t="shared" si="4"/>
        <v/>
      </c>
      <c r="D62" s="33" t="str">
        <f t="shared" si="5"/>
        <v/>
      </c>
      <c r="E62" s="34">
        <f t="shared" si="6"/>
        <v>1</v>
      </c>
      <c r="F62" s="35" t="str">
        <f t="shared" si="7"/>
        <v/>
      </c>
      <c r="G62" s="36" t="s">
        <v>45</v>
      </c>
      <c r="H62" s="36" t="s">
        <v>56</v>
      </c>
      <c r="I62" s="37" t="s">
        <v>431</v>
      </c>
      <c r="J62" s="38" t="s">
        <v>269</v>
      </c>
      <c r="K62" s="60"/>
      <c r="L62" s="39" t="s">
        <v>48</v>
      </c>
      <c r="M62" s="40" t="s">
        <v>49</v>
      </c>
      <c r="N62" s="207"/>
      <c r="O62" s="33"/>
      <c r="P62" s="33"/>
      <c r="Q62" s="34" t="s">
        <v>28</v>
      </c>
      <c r="R62" s="34"/>
      <c r="S62" s="34"/>
      <c r="T62" s="34"/>
      <c r="U62" s="35"/>
      <c r="V62" s="35"/>
      <c r="W62" s="41"/>
      <c r="X62" s="42" t="s">
        <v>46</v>
      </c>
      <c r="Y62" s="92" t="s">
        <v>1494</v>
      </c>
      <c r="Z62" s="39"/>
      <c r="AA62" s="39" t="s">
        <v>1438</v>
      </c>
      <c r="AB62" s="43"/>
      <c r="AC62" s="44"/>
      <c r="AD62" s="45"/>
      <c r="AE62" s="45"/>
      <c r="AF62" s="43"/>
      <c r="AG62" s="42" t="str">
        <f t="shared" si="3"/>
        <v>3. Onderzoek naar verricht / kennisleemte is gedeeltelijk ingevuld</v>
      </c>
      <c r="AH62" s="123"/>
      <c r="AI62" s="36"/>
      <c r="AJ62" s="47"/>
      <c r="AK62" s="36"/>
      <c r="AL62" s="36"/>
      <c r="AM62" s="48"/>
      <c r="AN62" s="123"/>
      <c r="AO62" s="139"/>
    </row>
    <row r="63" spans="1:41" ht="38.25" x14ac:dyDescent="0.25">
      <c r="A63" s="30">
        <v>59</v>
      </c>
      <c r="B63" s="31" t="s">
        <v>34</v>
      </c>
      <c r="C63" s="32" t="str">
        <f t="shared" si="4"/>
        <v/>
      </c>
      <c r="D63" s="33" t="str">
        <f t="shared" si="5"/>
        <v/>
      </c>
      <c r="E63" s="34">
        <f t="shared" si="6"/>
        <v>1</v>
      </c>
      <c r="F63" s="35" t="str">
        <f t="shared" si="7"/>
        <v/>
      </c>
      <c r="G63" s="36" t="s">
        <v>45</v>
      </c>
      <c r="H63" s="36" t="s">
        <v>117</v>
      </c>
      <c r="I63" s="37" t="s">
        <v>334</v>
      </c>
      <c r="J63" s="38" t="s">
        <v>269</v>
      </c>
      <c r="K63" s="60"/>
      <c r="L63" s="39" t="s">
        <v>48</v>
      </c>
      <c r="M63" s="40" t="s">
        <v>49</v>
      </c>
      <c r="N63" s="207"/>
      <c r="O63" s="33"/>
      <c r="P63" s="33"/>
      <c r="Q63" s="34" t="s">
        <v>28</v>
      </c>
      <c r="R63" s="34"/>
      <c r="S63" s="34"/>
      <c r="T63" s="34"/>
      <c r="U63" s="35"/>
      <c r="V63" s="35"/>
      <c r="W63" s="41"/>
      <c r="X63" s="42" t="s">
        <v>31</v>
      </c>
      <c r="Y63" s="39"/>
      <c r="Z63" s="39"/>
      <c r="AA63" s="39"/>
      <c r="AB63" s="43"/>
      <c r="AC63" s="44"/>
      <c r="AD63" s="45"/>
      <c r="AE63" s="45"/>
      <c r="AF63" s="43"/>
      <c r="AG63" s="42" t="str">
        <f t="shared" si="3"/>
        <v>1. Nog geen kennis beschikbaar, volledige kennisleemte</v>
      </c>
      <c r="AH63" s="123">
        <v>1</v>
      </c>
      <c r="AI63" s="36">
        <v>1</v>
      </c>
      <c r="AJ63" s="47">
        <v>1</v>
      </c>
      <c r="AK63" s="36"/>
      <c r="AL63" s="36"/>
      <c r="AM63" s="48"/>
      <c r="AN63" s="123"/>
      <c r="AO63" s="139"/>
    </row>
    <row r="64" spans="1:41" ht="51" x14ac:dyDescent="0.25">
      <c r="A64" s="30">
        <v>60</v>
      </c>
      <c r="B64" s="31" t="s">
        <v>69</v>
      </c>
      <c r="C64" s="32" t="str">
        <f t="shared" si="4"/>
        <v/>
      </c>
      <c r="D64" s="33" t="str">
        <f t="shared" si="5"/>
        <v/>
      </c>
      <c r="E64" s="34">
        <f t="shared" si="6"/>
        <v>1</v>
      </c>
      <c r="F64" s="35" t="str">
        <f t="shared" si="7"/>
        <v/>
      </c>
      <c r="G64" s="36" t="s">
        <v>45</v>
      </c>
      <c r="H64" s="36" t="s">
        <v>117</v>
      </c>
      <c r="I64" s="37" t="s">
        <v>309</v>
      </c>
      <c r="J64" s="38" t="s">
        <v>269</v>
      </c>
      <c r="K64" s="60"/>
      <c r="L64" s="39" t="s">
        <v>48</v>
      </c>
      <c r="M64" s="40" t="s">
        <v>49</v>
      </c>
      <c r="N64" s="207"/>
      <c r="O64" s="33"/>
      <c r="P64" s="33"/>
      <c r="Q64" s="34" t="s">
        <v>28</v>
      </c>
      <c r="R64" s="34"/>
      <c r="S64" s="34"/>
      <c r="T64" s="34"/>
      <c r="U64" s="35"/>
      <c r="V64" s="35"/>
      <c r="W64" s="41"/>
      <c r="X64" s="42" t="s">
        <v>31</v>
      </c>
      <c r="Y64" s="39"/>
      <c r="Z64" s="39"/>
      <c r="AA64" s="39"/>
      <c r="AB64" s="43" t="s">
        <v>1439</v>
      </c>
      <c r="AC64" s="44"/>
      <c r="AD64" s="45"/>
      <c r="AE64" s="45"/>
      <c r="AF64" s="43"/>
      <c r="AG64" s="42" t="str">
        <f t="shared" si="3"/>
        <v>1. Nog geen kennis beschikbaar, volledige kennisleemte</v>
      </c>
      <c r="AH64" s="123">
        <v>1</v>
      </c>
      <c r="AI64" s="36">
        <v>1</v>
      </c>
      <c r="AJ64" s="47">
        <v>3</v>
      </c>
      <c r="AK64" s="36"/>
      <c r="AL64" s="36"/>
      <c r="AM64" s="48"/>
      <c r="AN64" s="123"/>
      <c r="AO64" s="139"/>
    </row>
    <row r="65" spans="1:41" ht="51" x14ac:dyDescent="0.25">
      <c r="A65" s="30">
        <v>61</v>
      </c>
      <c r="B65" s="31" t="s">
        <v>69</v>
      </c>
      <c r="C65" s="32">
        <f t="shared" si="4"/>
        <v>1</v>
      </c>
      <c r="D65" s="33">
        <f t="shared" si="5"/>
        <v>1</v>
      </c>
      <c r="E65" s="34">
        <f t="shared" si="6"/>
        <v>1</v>
      </c>
      <c r="F65" s="35">
        <f t="shared" si="7"/>
        <v>1</v>
      </c>
      <c r="G65" s="36" t="s">
        <v>30</v>
      </c>
      <c r="H65" s="36" t="s">
        <v>117</v>
      </c>
      <c r="I65" s="37" t="s">
        <v>353</v>
      </c>
      <c r="J65" s="38" t="s">
        <v>269</v>
      </c>
      <c r="K65" s="60"/>
      <c r="L65" s="39" t="s">
        <v>48</v>
      </c>
      <c r="M65" s="40" t="s">
        <v>49</v>
      </c>
      <c r="N65" s="207" t="s">
        <v>28</v>
      </c>
      <c r="O65" s="33" t="s">
        <v>28</v>
      </c>
      <c r="P65" s="33" t="s">
        <v>28</v>
      </c>
      <c r="Q65" s="34" t="s">
        <v>28</v>
      </c>
      <c r="R65" s="34"/>
      <c r="S65" s="34"/>
      <c r="T65" s="34" t="s">
        <v>28</v>
      </c>
      <c r="U65" s="35" t="s">
        <v>28</v>
      </c>
      <c r="V65" s="35"/>
      <c r="W65" s="41"/>
      <c r="X65" s="42" t="s">
        <v>31</v>
      </c>
      <c r="Y65" s="39"/>
      <c r="Z65" s="39"/>
      <c r="AA65" s="39"/>
      <c r="AB65" s="43"/>
      <c r="AC65" s="44"/>
      <c r="AD65" s="45"/>
      <c r="AE65" s="45"/>
      <c r="AF65" s="43"/>
      <c r="AG65" s="42" t="str">
        <f t="shared" si="3"/>
        <v>1. Nog geen kennis beschikbaar, volledige kennisleemte</v>
      </c>
      <c r="AH65" s="123">
        <v>1</v>
      </c>
      <c r="AI65" s="36">
        <v>1</v>
      </c>
      <c r="AJ65" s="47"/>
      <c r="AK65" s="36"/>
      <c r="AL65" s="36"/>
      <c r="AM65" s="48"/>
      <c r="AN65" s="123"/>
      <c r="AO65" s="139"/>
    </row>
    <row r="66" spans="1:41" ht="63.75" x14ac:dyDescent="0.25">
      <c r="A66" s="30">
        <v>62</v>
      </c>
      <c r="B66" s="31" t="s">
        <v>69</v>
      </c>
      <c r="C66" s="32" t="str">
        <f t="shared" si="4"/>
        <v/>
      </c>
      <c r="D66" s="33" t="str">
        <f t="shared" si="5"/>
        <v/>
      </c>
      <c r="E66" s="34">
        <f t="shared" si="6"/>
        <v>1</v>
      </c>
      <c r="F66" s="35" t="str">
        <f t="shared" si="7"/>
        <v/>
      </c>
      <c r="G66" s="36" t="s">
        <v>30</v>
      </c>
      <c r="H66" s="36" t="s">
        <v>117</v>
      </c>
      <c r="I66" s="37" t="s">
        <v>1460</v>
      </c>
      <c r="J66" s="38" t="s">
        <v>1457</v>
      </c>
      <c r="K66" s="60"/>
      <c r="L66" s="39" t="s">
        <v>48</v>
      </c>
      <c r="M66" s="40" t="s">
        <v>49</v>
      </c>
      <c r="N66" s="207"/>
      <c r="O66" s="33"/>
      <c r="P66" s="33"/>
      <c r="Q66" s="34" t="s">
        <v>28</v>
      </c>
      <c r="R66" s="34"/>
      <c r="S66" s="34"/>
      <c r="T66" s="34"/>
      <c r="U66" s="35"/>
      <c r="V66" s="35"/>
      <c r="W66" s="41"/>
      <c r="X66" s="42" t="s">
        <v>1260</v>
      </c>
      <c r="Y66" s="39"/>
      <c r="Z66" s="39"/>
      <c r="AA66" s="39"/>
      <c r="AB66" s="43"/>
      <c r="AC66" s="44"/>
      <c r="AD66" s="45"/>
      <c r="AE66" s="45"/>
      <c r="AF66" s="43"/>
      <c r="AG66" s="42" t="str">
        <f t="shared" si="3"/>
        <v>3. Onderzoek naar verricht / kennisleemte is gedeeltelijk ingevuld</v>
      </c>
      <c r="AH66" s="123">
        <v>1</v>
      </c>
      <c r="AI66" s="36">
        <v>1</v>
      </c>
      <c r="AJ66" s="47">
        <v>3</v>
      </c>
      <c r="AK66" s="36"/>
      <c r="AL66" s="36"/>
      <c r="AM66" s="48"/>
      <c r="AN66" s="123"/>
      <c r="AO66" s="139"/>
    </row>
    <row r="67" spans="1:41" ht="89.25" x14ac:dyDescent="0.25">
      <c r="A67" s="30">
        <v>63</v>
      </c>
      <c r="B67" s="31" t="s">
        <v>25</v>
      </c>
      <c r="C67" s="32" t="str">
        <f t="shared" si="4"/>
        <v/>
      </c>
      <c r="D67" s="33" t="str">
        <f t="shared" si="5"/>
        <v/>
      </c>
      <c r="E67" s="34">
        <f t="shared" si="6"/>
        <v>1</v>
      </c>
      <c r="F67" s="35" t="str">
        <f t="shared" si="7"/>
        <v/>
      </c>
      <c r="G67" s="36" t="s">
        <v>30</v>
      </c>
      <c r="H67" s="36" t="s">
        <v>56</v>
      </c>
      <c r="I67" s="37" t="s">
        <v>310</v>
      </c>
      <c r="J67" s="38" t="s">
        <v>1459</v>
      </c>
      <c r="K67" s="60"/>
      <c r="L67" s="39" t="s">
        <v>48</v>
      </c>
      <c r="M67" s="40" t="s">
        <v>49</v>
      </c>
      <c r="N67" s="207"/>
      <c r="O67" s="33"/>
      <c r="P67" s="33"/>
      <c r="Q67" s="34"/>
      <c r="R67" s="34"/>
      <c r="S67" s="34"/>
      <c r="T67" s="34" t="s">
        <v>28</v>
      </c>
      <c r="U67" s="35"/>
      <c r="V67" s="35"/>
      <c r="W67" s="41"/>
      <c r="X67" s="42" t="s">
        <v>54</v>
      </c>
      <c r="Y67" s="39" t="s">
        <v>1270</v>
      </c>
      <c r="Z67" s="45" t="s">
        <v>1187</v>
      </c>
      <c r="AA67" s="39" t="s">
        <v>311</v>
      </c>
      <c r="AB67" s="43" t="s">
        <v>1440</v>
      </c>
      <c r="AC67" s="44"/>
      <c r="AD67" s="45"/>
      <c r="AE67" s="45"/>
      <c r="AF67" s="43"/>
      <c r="AG67" s="42" t="str">
        <f t="shared" si="3"/>
        <v>3. Onderzoek naar verricht / kennisleemte is gedeeltelijk ingevuld</v>
      </c>
      <c r="AH67" s="123">
        <v>1</v>
      </c>
      <c r="AI67" s="36">
        <v>1</v>
      </c>
      <c r="AJ67" s="47">
        <v>3</v>
      </c>
      <c r="AK67" s="36"/>
      <c r="AL67" s="36"/>
      <c r="AM67" s="48"/>
      <c r="AN67" s="123"/>
      <c r="AO67" s="139"/>
    </row>
    <row r="68" spans="1:41" ht="99.95" customHeight="1" x14ac:dyDescent="0.25">
      <c r="A68" s="30">
        <v>64</v>
      </c>
      <c r="B68" s="31" t="s">
        <v>25</v>
      </c>
      <c r="C68" s="32" t="str">
        <f t="shared" si="4"/>
        <v/>
      </c>
      <c r="D68" s="33" t="str">
        <f t="shared" si="5"/>
        <v/>
      </c>
      <c r="E68" s="34">
        <f t="shared" si="6"/>
        <v>1</v>
      </c>
      <c r="F68" s="35" t="str">
        <f t="shared" si="7"/>
        <v/>
      </c>
      <c r="G68" s="36" t="s">
        <v>30</v>
      </c>
      <c r="H68" s="36" t="s">
        <v>56</v>
      </c>
      <c r="I68" s="37" t="s">
        <v>307</v>
      </c>
      <c r="J68" s="38" t="s">
        <v>1459</v>
      </c>
      <c r="K68" s="60"/>
      <c r="L68" s="39" t="s">
        <v>48</v>
      </c>
      <c r="M68" s="40" t="s">
        <v>49</v>
      </c>
      <c r="N68" s="207"/>
      <c r="O68" s="33"/>
      <c r="P68" s="33"/>
      <c r="Q68" s="34"/>
      <c r="R68" s="34"/>
      <c r="S68" s="34"/>
      <c r="T68" s="34" t="s">
        <v>28</v>
      </c>
      <c r="U68" s="35"/>
      <c r="V68" s="35"/>
      <c r="W68" s="41"/>
      <c r="X68" s="42" t="s">
        <v>1383</v>
      </c>
      <c r="Y68" s="39" t="s">
        <v>1093</v>
      </c>
      <c r="Z68" s="39" t="s">
        <v>308</v>
      </c>
      <c r="AA68" s="39"/>
      <c r="AB68" s="43" t="s">
        <v>1441</v>
      </c>
      <c r="AC68" s="44"/>
      <c r="AD68" s="45"/>
      <c r="AE68" s="45"/>
      <c r="AF68" s="43"/>
      <c r="AG68" s="42" t="str">
        <f t="shared" si="3"/>
        <v>2. Kennisleemte wordt ingevuld in lopend of aankomend programma</v>
      </c>
      <c r="AH68" s="123"/>
      <c r="AI68" s="36"/>
      <c r="AJ68" s="47"/>
      <c r="AK68" s="36"/>
      <c r="AL68" s="36"/>
      <c r="AM68" s="48"/>
      <c r="AN68" s="123">
        <v>1</v>
      </c>
      <c r="AO68" s="139"/>
    </row>
    <row r="69" spans="1:41" ht="51" x14ac:dyDescent="0.25">
      <c r="A69" s="30">
        <v>65</v>
      </c>
      <c r="B69" s="31" t="s">
        <v>25</v>
      </c>
      <c r="C69" s="32">
        <f t="shared" si="4"/>
        <v>1</v>
      </c>
      <c r="D69" s="33" t="str">
        <f t="shared" si="5"/>
        <v/>
      </c>
      <c r="E69" s="34">
        <f t="shared" ref="E69:E100" si="8">IF(OR(Q69="x",R69="x",S69="x",T69="x"),1,"")</f>
        <v>1</v>
      </c>
      <c r="F69" s="35" t="str">
        <f t="shared" ref="F69:F100" si="9">IF(OR(U69="x", V69="x"),1,"")</f>
        <v/>
      </c>
      <c r="G69" s="36" t="s">
        <v>45</v>
      </c>
      <c r="H69" s="36" t="s">
        <v>56</v>
      </c>
      <c r="I69" s="37" t="s">
        <v>432</v>
      </c>
      <c r="J69" s="38" t="s">
        <v>1459</v>
      </c>
      <c r="K69" s="60"/>
      <c r="L69" s="39" t="s">
        <v>48</v>
      </c>
      <c r="M69" s="40" t="s">
        <v>49</v>
      </c>
      <c r="N69" s="207" t="s">
        <v>28</v>
      </c>
      <c r="O69" s="33"/>
      <c r="P69" s="33"/>
      <c r="Q69" s="34"/>
      <c r="R69" s="34"/>
      <c r="S69" s="34"/>
      <c r="T69" s="34" t="s">
        <v>28</v>
      </c>
      <c r="U69" s="35"/>
      <c r="V69" s="35"/>
      <c r="W69" s="41"/>
      <c r="X69" s="42" t="s">
        <v>1383</v>
      </c>
      <c r="Y69" s="45" t="s">
        <v>1094</v>
      </c>
      <c r="Z69" s="39"/>
      <c r="AA69" s="39"/>
      <c r="AB69" s="43" t="s">
        <v>1442</v>
      </c>
      <c r="AC69" s="44"/>
      <c r="AD69" s="45"/>
      <c r="AE69" s="45"/>
      <c r="AF69" s="43"/>
      <c r="AG69" s="42" t="str">
        <f t="shared" si="3"/>
        <v>2. Kennisleemte wordt ingevuld in lopend of aankomend programma</v>
      </c>
      <c r="AH69" s="123"/>
      <c r="AI69" s="36"/>
      <c r="AJ69" s="47"/>
      <c r="AK69" s="36"/>
      <c r="AL69" s="36"/>
      <c r="AM69" s="48"/>
      <c r="AN69" s="123"/>
      <c r="AO69" s="139"/>
    </row>
    <row r="70" spans="1:41" ht="38.25" x14ac:dyDescent="0.25">
      <c r="A70" s="30">
        <v>66</v>
      </c>
      <c r="B70" s="31" t="s">
        <v>25</v>
      </c>
      <c r="C70" s="32" t="str">
        <f t="shared" ref="C70:C116" si="10">IF(OR(N70="x"),1,"")</f>
        <v/>
      </c>
      <c r="D70" s="33" t="str">
        <f t="shared" ref="D70:D116" si="11">IF(OR(O70="x",P70="x"),1,"")</f>
        <v/>
      </c>
      <c r="E70" s="34">
        <f t="shared" si="8"/>
        <v>1</v>
      </c>
      <c r="F70" s="35" t="str">
        <f t="shared" si="9"/>
        <v/>
      </c>
      <c r="G70" s="36" t="s">
        <v>57</v>
      </c>
      <c r="H70" s="36" t="s">
        <v>56</v>
      </c>
      <c r="I70" s="37" t="s">
        <v>354</v>
      </c>
      <c r="J70" s="38" t="s">
        <v>1457</v>
      </c>
      <c r="K70" s="60"/>
      <c r="L70" s="39" t="s">
        <v>48</v>
      </c>
      <c r="M70" s="40" t="s">
        <v>49</v>
      </c>
      <c r="N70" s="207"/>
      <c r="O70" s="33"/>
      <c r="P70" s="33"/>
      <c r="Q70" s="34"/>
      <c r="R70" s="34"/>
      <c r="S70" s="34"/>
      <c r="T70" s="34" t="s">
        <v>28</v>
      </c>
      <c r="U70" s="35"/>
      <c r="V70" s="35"/>
      <c r="W70" s="41"/>
      <c r="X70" s="42" t="s">
        <v>31</v>
      </c>
      <c r="Y70" s="39"/>
      <c r="Z70" s="39"/>
      <c r="AA70" s="39"/>
      <c r="AB70" s="43"/>
      <c r="AC70" s="44"/>
      <c r="AD70" s="45"/>
      <c r="AE70" s="45"/>
      <c r="AF70" s="43"/>
      <c r="AG70" s="42" t="str">
        <f t="shared" ref="AG70:AG116" si="12">IF(X70="1. Niet beschikbaar, nog te ontwikkelen kennis","1. Nog geen kennis beschikbaar, volledige kennisleemte",IF(X70="2. Nauwelijks beschikbaar, wordt ontwikkeld in lopend of gepland programma","2. Kennisleemte wordt ingevuld in lopend of aankomend programma",IF(X70="3. In geringe mate en/of versnipperd beschikbaar, soms op Kennisportaal of in publicaties","3. Onderzoek naar verricht / kennisleemte is gedeeltelijk ingevuld",IF(X70="4. Gedeeltelijk beschikbaar bij kennisinstelling/adviesbureau","3. Onderzoek naar verricht / kennisleemte is gedeeltelijk ingevuld",IF(X70="5. Gedeeltelijk beschikbaar bij lokale/regionale overheid","3. Onderzoek naar verricht / kennisleemte is gedeeltelijk ingevuld",IF(X70="6. Ruim beschikbaar en aanwezig op Kennisportaal of vergelijkbare website/tool","4. Geen kennisleemte, vraag is of kan worden beantwoord"," "))))))</f>
        <v>1. Nog geen kennis beschikbaar, volledige kennisleemte</v>
      </c>
      <c r="AH70" s="123"/>
      <c r="AI70" s="36">
        <v>1</v>
      </c>
      <c r="AJ70" s="47"/>
      <c r="AK70" s="36"/>
      <c r="AL70" s="36"/>
      <c r="AM70" s="48"/>
      <c r="AN70" s="123"/>
      <c r="AO70" s="139"/>
    </row>
    <row r="71" spans="1:41" ht="63.75" x14ac:dyDescent="0.25">
      <c r="A71" s="30">
        <v>67</v>
      </c>
      <c r="B71" s="31" t="s">
        <v>25</v>
      </c>
      <c r="C71" s="32" t="str">
        <f t="shared" si="10"/>
        <v/>
      </c>
      <c r="D71" s="33" t="str">
        <f t="shared" si="11"/>
        <v/>
      </c>
      <c r="E71" s="34">
        <f t="shared" si="8"/>
        <v>1</v>
      </c>
      <c r="F71" s="35" t="str">
        <f t="shared" si="9"/>
        <v/>
      </c>
      <c r="G71" s="36" t="s">
        <v>30</v>
      </c>
      <c r="H71" s="36" t="s">
        <v>56</v>
      </c>
      <c r="I71" s="37" t="s">
        <v>279</v>
      </c>
      <c r="J71" s="38" t="s">
        <v>1459</v>
      </c>
      <c r="K71" s="60"/>
      <c r="L71" s="39" t="s">
        <v>48</v>
      </c>
      <c r="M71" s="40" t="s">
        <v>49</v>
      </c>
      <c r="N71" s="207"/>
      <c r="O71" s="33"/>
      <c r="P71" s="33"/>
      <c r="Q71" s="34"/>
      <c r="R71" s="34"/>
      <c r="S71" s="34"/>
      <c r="T71" s="34" t="s">
        <v>28</v>
      </c>
      <c r="U71" s="35"/>
      <c r="V71" s="35"/>
      <c r="W71" s="41"/>
      <c r="X71" s="42" t="s">
        <v>54</v>
      </c>
      <c r="Y71" s="39" t="s">
        <v>280</v>
      </c>
      <c r="Z71" s="39" t="s">
        <v>281</v>
      </c>
      <c r="AA71" s="39" t="s">
        <v>282</v>
      </c>
      <c r="AB71" s="43" t="s">
        <v>1443</v>
      </c>
      <c r="AC71" s="44"/>
      <c r="AD71" s="45"/>
      <c r="AE71" s="45"/>
      <c r="AF71" s="43"/>
      <c r="AG71" s="42" t="str">
        <f t="shared" si="12"/>
        <v>3. Onderzoek naar verricht / kennisleemte is gedeeltelijk ingevuld</v>
      </c>
      <c r="AH71" s="123">
        <v>1</v>
      </c>
      <c r="AI71" s="36">
        <v>1</v>
      </c>
      <c r="AJ71" s="47">
        <v>2</v>
      </c>
      <c r="AK71" s="36"/>
      <c r="AL71" s="36"/>
      <c r="AM71" s="48"/>
      <c r="AN71" s="123">
        <v>1</v>
      </c>
      <c r="AO71" s="139"/>
    </row>
    <row r="72" spans="1:41" ht="51" x14ac:dyDescent="0.25">
      <c r="A72" s="30">
        <v>68</v>
      </c>
      <c r="B72" s="31" t="s">
        <v>25</v>
      </c>
      <c r="C72" s="32" t="str">
        <f t="shared" si="10"/>
        <v/>
      </c>
      <c r="D72" s="33" t="str">
        <f t="shared" si="11"/>
        <v/>
      </c>
      <c r="E72" s="34">
        <f t="shared" si="8"/>
        <v>1</v>
      </c>
      <c r="F72" s="35" t="str">
        <f t="shared" si="9"/>
        <v/>
      </c>
      <c r="G72" s="36" t="s">
        <v>57</v>
      </c>
      <c r="H72" s="36" t="s">
        <v>56</v>
      </c>
      <c r="I72" s="37" t="s">
        <v>433</v>
      </c>
      <c r="J72" s="38" t="s">
        <v>1459</v>
      </c>
      <c r="K72" s="60"/>
      <c r="L72" s="39" t="s">
        <v>48</v>
      </c>
      <c r="M72" s="40" t="s">
        <v>49</v>
      </c>
      <c r="N72" s="207"/>
      <c r="O72" s="33"/>
      <c r="P72" s="33"/>
      <c r="Q72" s="34"/>
      <c r="R72" s="34"/>
      <c r="S72" s="34"/>
      <c r="T72" s="34" t="s">
        <v>28</v>
      </c>
      <c r="U72" s="35"/>
      <c r="V72" s="35"/>
      <c r="W72" s="41"/>
      <c r="X72" s="42" t="s">
        <v>54</v>
      </c>
      <c r="Y72" s="39"/>
      <c r="Z72" s="49" t="s">
        <v>1159</v>
      </c>
      <c r="AA72" s="39"/>
      <c r="AB72" s="43"/>
      <c r="AC72" s="44"/>
      <c r="AD72" s="45"/>
      <c r="AE72" s="45"/>
      <c r="AF72" s="43"/>
      <c r="AG72" s="42" t="str">
        <f t="shared" si="12"/>
        <v>3. Onderzoek naar verricht / kennisleemte is gedeeltelijk ingevuld</v>
      </c>
      <c r="AH72" s="123">
        <v>1</v>
      </c>
      <c r="AI72" s="36"/>
      <c r="AJ72" s="47"/>
      <c r="AK72" s="36"/>
      <c r="AL72" s="36"/>
      <c r="AM72" s="48"/>
      <c r="AN72" s="123"/>
      <c r="AO72" s="139"/>
    </row>
    <row r="73" spans="1:41" ht="51" x14ac:dyDescent="0.25">
      <c r="A73" s="30">
        <v>69</v>
      </c>
      <c r="B73" s="31" t="s">
        <v>25</v>
      </c>
      <c r="C73" s="32">
        <f t="shared" si="10"/>
        <v>1</v>
      </c>
      <c r="D73" s="33" t="str">
        <f t="shared" si="11"/>
        <v/>
      </c>
      <c r="E73" s="34">
        <f t="shared" si="8"/>
        <v>1</v>
      </c>
      <c r="F73" s="35" t="str">
        <f t="shared" si="9"/>
        <v/>
      </c>
      <c r="G73" s="36" t="s">
        <v>57</v>
      </c>
      <c r="H73" s="36" t="s">
        <v>56</v>
      </c>
      <c r="I73" s="37" t="s">
        <v>355</v>
      </c>
      <c r="J73" s="38" t="s">
        <v>1459</v>
      </c>
      <c r="K73" s="60"/>
      <c r="L73" s="39" t="s">
        <v>48</v>
      </c>
      <c r="M73" s="40" t="s">
        <v>49</v>
      </c>
      <c r="N73" s="207" t="s">
        <v>28</v>
      </c>
      <c r="O73" s="33"/>
      <c r="P73" s="33"/>
      <c r="Q73" s="34" t="s">
        <v>28</v>
      </c>
      <c r="R73" s="34"/>
      <c r="S73" s="34"/>
      <c r="T73" s="34" t="s">
        <v>28</v>
      </c>
      <c r="U73" s="35"/>
      <c r="V73" s="35"/>
      <c r="W73" s="41"/>
      <c r="X73" s="42" t="s">
        <v>54</v>
      </c>
      <c r="Y73" s="39" t="s">
        <v>356</v>
      </c>
      <c r="Z73" s="39" t="s">
        <v>357</v>
      </c>
      <c r="AA73" s="39"/>
      <c r="AB73" s="43"/>
      <c r="AC73" s="44"/>
      <c r="AD73" s="45"/>
      <c r="AE73" s="45"/>
      <c r="AF73" s="43"/>
      <c r="AG73" s="42" t="str">
        <f t="shared" si="12"/>
        <v>3. Onderzoek naar verricht / kennisleemte is gedeeltelijk ingevuld</v>
      </c>
      <c r="AH73" s="123">
        <v>1</v>
      </c>
      <c r="AI73" s="36">
        <v>1</v>
      </c>
      <c r="AJ73" s="47"/>
      <c r="AK73" s="36"/>
      <c r="AL73" s="36"/>
      <c r="AM73" s="48"/>
      <c r="AN73" s="123"/>
      <c r="AO73" s="139"/>
    </row>
    <row r="74" spans="1:41" ht="51" x14ac:dyDescent="0.25">
      <c r="A74" s="30">
        <v>70</v>
      </c>
      <c r="B74" s="31" t="s">
        <v>34</v>
      </c>
      <c r="C74" s="32" t="str">
        <f t="shared" si="10"/>
        <v/>
      </c>
      <c r="D74" s="33" t="str">
        <f t="shared" si="11"/>
        <v/>
      </c>
      <c r="E74" s="34">
        <f t="shared" si="8"/>
        <v>1</v>
      </c>
      <c r="F74" s="35" t="str">
        <f t="shared" si="9"/>
        <v/>
      </c>
      <c r="G74" s="36" t="s">
        <v>57</v>
      </c>
      <c r="H74" s="36" t="s">
        <v>56</v>
      </c>
      <c r="I74" s="37" t="s">
        <v>434</v>
      </c>
      <c r="J74" s="38" t="s">
        <v>1457</v>
      </c>
      <c r="K74" s="60"/>
      <c r="L74" s="39" t="s">
        <v>48</v>
      </c>
      <c r="M74" s="40" t="s">
        <v>49</v>
      </c>
      <c r="N74" s="207"/>
      <c r="O74" s="33"/>
      <c r="P74" s="33"/>
      <c r="Q74" s="34"/>
      <c r="R74" s="34"/>
      <c r="S74" s="34"/>
      <c r="T74" s="34" t="s">
        <v>28</v>
      </c>
      <c r="U74" s="35"/>
      <c r="V74" s="35"/>
      <c r="W74" s="41"/>
      <c r="X74" s="42" t="s">
        <v>54</v>
      </c>
      <c r="Y74" s="39" t="s">
        <v>1056</v>
      </c>
      <c r="Z74" s="49" t="s">
        <v>1057</v>
      </c>
      <c r="AA74" s="39"/>
      <c r="AB74" s="43"/>
      <c r="AC74" s="44"/>
      <c r="AD74" s="45"/>
      <c r="AE74" s="45"/>
      <c r="AF74" s="43"/>
      <c r="AG74" s="42" t="str">
        <f t="shared" si="12"/>
        <v>3. Onderzoek naar verricht / kennisleemte is gedeeltelijk ingevuld</v>
      </c>
      <c r="AH74" s="123"/>
      <c r="AI74" s="36"/>
      <c r="AJ74" s="47"/>
      <c r="AK74" s="36"/>
      <c r="AL74" s="36"/>
      <c r="AM74" s="48"/>
      <c r="AN74" s="123"/>
      <c r="AO74" s="139"/>
    </row>
    <row r="75" spans="1:41" ht="51" x14ac:dyDescent="0.25">
      <c r="A75" s="30">
        <v>71</v>
      </c>
      <c r="B75" s="31" t="s">
        <v>25</v>
      </c>
      <c r="C75" s="32" t="str">
        <f t="shared" si="10"/>
        <v/>
      </c>
      <c r="D75" s="33" t="str">
        <f t="shared" si="11"/>
        <v/>
      </c>
      <c r="E75" s="34">
        <f t="shared" si="8"/>
        <v>1</v>
      </c>
      <c r="F75" s="35" t="str">
        <f t="shared" si="9"/>
        <v/>
      </c>
      <c r="G75" s="36" t="s">
        <v>45</v>
      </c>
      <c r="H75" s="36" t="s">
        <v>56</v>
      </c>
      <c r="I75" s="37" t="s">
        <v>435</v>
      </c>
      <c r="J75" s="38" t="s">
        <v>1463</v>
      </c>
      <c r="K75" s="60"/>
      <c r="L75" s="39" t="s">
        <v>48</v>
      </c>
      <c r="M75" s="40" t="s">
        <v>49</v>
      </c>
      <c r="N75" s="207"/>
      <c r="O75" s="33"/>
      <c r="P75" s="33"/>
      <c r="Q75" s="34"/>
      <c r="R75" s="34"/>
      <c r="S75" s="34"/>
      <c r="T75" s="34" t="s">
        <v>28</v>
      </c>
      <c r="U75" s="35"/>
      <c r="V75" s="35"/>
      <c r="W75" s="41"/>
      <c r="X75" s="42" t="s">
        <v>54</v>
      </c>
      <c r="Y75" s="39"/>
      <c r="Z75" s="39"/>
      <c r="AA75" s="39"/>
      <c r="AB75" s="43"/>
      <c r="AC75" s="44"/>
      <c r="AD75" s="45"/>
      <c r="AE75" s="45"/>
      <c r="AF75" s="43"/>
      <c r="AG75" s="42" t="str">
        <f t="shared" si="12"/>
        <v>3. Onderzoek naar verricht / kennisleemte is gedeeltelijk ingevuld</v>
      </c>
      <c r="AH75" s="123">
        <v>1</v>
      </c>
      <c r="AI75" s="36"/>
      <c r="AJ75" s="47"/>
      <c r="AK75" s="36"/>
      <c r="AL75" s="36"/>
      <c r="AM75" s="48"/>
      <c r="AN75" s="123"/>
      <c r="AO75" s="139"/>
    </row>
    <row r="76" spans="1:41" ht="63.75" x14ac:dyDescent="0.25">
      <c r="A76" s="30">
        <v>72</v>
      </c>
      <c r="B76" s="31" t="s">
        <v>34</v>
      </c>
      <c r="C76" s="32" t="str">
        <f t="shared" si="10"/>
        <v/>
      </c>
      <c r="D76" s="33" t="str">
        <f t="shared" si="11"/>
        <v/>
      </c>
      <c r="E76" s="34">
        <f t="shared" si="8"/>
        <v>1</v>
      </c>
      <c r="F76" s="35" t="str">
        <f t="shared" si="9"/>
        <v/>
      </c>
      <c r="G76" s="36" t="s">
        <v>57</v>
      </c>
      <c r="H76" s="36" t="s">
        <v>56</v>
      </c>
      <c r="I76" s="37" t="s">
        <v>335</v>
      </c>
      <c r="J76" s="38" t="s">
        <v>1457</v>
      </c>
      <c r="K76" s="60"/>
      <c r="L76" s="39" t="s">
        <v>48</v>
      </c>
      <c r="M76" s="40" t="s">
        <v>49</v>
      </c>
      <c r="N76" s="207"/>
      <c r="O76" s="33"/>
      <c r="P76" s="33"/>
      <c r="Q76" s="34"/>
      <c r="R76" s="34"/>
      <c r="S76" s="34"/>
      <c r="T76" s="34" t="s">
        <v>28</v>
      </c>
      <c r="U76" s="35"/>
      <c r="V76" s="35"/>
      <c r="W76" s="41"/>
      <c r="X76" s="42" t="s">
        <v>1261</v>
      </c>
      <c r="Y76" s="39" t="s">
        <v>331</v>
      </c>
      <c r="Z76" s="39" t="s">
        <v>1160</v>
      </c>
      <c r="AA76" s="39" t="s">
        <v>289</v>
      </c>
      <c r="AB76" s="43"/>
      <c r="AC76" s="44"/>
      <c r="AD76" s="45"/>
      <c r="AE76" s="45"/>
      <c r="AF76" s="43"/>
      <c r="AG76" s="42" t="str">
        <f t="shared" si="12"/>
        <v>4. Geen kennisleemte, vraag is of kan worden beantwoord</v>
      </c>
      <c r="AH76" s="123">
        <v>1</v>
      </c>
      <c r="AI76" s="36">
        <v>1</v>
      </c>
      <c r="AJ76" s="47">
        <v>1</v>
      </c>
      <c r="AK76" s="36"/>
      <c r="AL76" s="36"/>
      <c r="AM76" s="48"/>
      <c r="AN76" s="123"/>
      <c r="AO76" s="139"/>
    </row>
    <row r="77" spans="1:41" ht="63.75" x14ac:dyDescent="0.25">
      <c r="A77" s="30">
        <v>73</v>
      </c>
      <c r="B77" s="31" t="s">
        <v>39</v>
      </c>
      <c r="C77" s="32" t="str">
        <f t="shared" si="10"/>
        <v/>
      </c>
      <c r="D77" s="33" t="str">
        <f t="shared" si="11"/>
        <v/>
      </c>
      <c r="E77" s="34">
        <f t="shared" si="8"/>
        <v>1</v>
      </c>
      <c r="F77" s="35" t="str">
        <f t="shared" si="9"/>
        <v/>
      </c>
      <c r="G77" s="36" t="s">
        <v>30</v>
      </c>
      <c r="H77" s="36" t="s">
        <v>29</v>
      </c>
      <c r="I77" s="37" t="s">
        <v>336</v>
      </c>
      <c r="J77" s="38" t="s">
        <v>1455</v>
      </c>
      <c r="K77" s="60"/>
      <c r="L77" s="39" t="s">
        <v>48</v>
      </c>
      <c r="M77" s="40" t="s">
        <v>49</v>
      </c>
      <c r="N77" s="207"/>
      <c r="O77" s="33"/>
      <c r="P77" s="33"/>
      <c r="Q77" s="34"/>
      <c r="R77" s="34"/>
      <c r="S77" s="34"/>
      <c r="T77" s="34" t="s">
        <v>28</v>
      </c>
      <c r="U77" s="35"/>
      <c r="V77" s="35"/>
      <c r="W77" s="41"/>
      <c r="X77" s="42" t="s">
        <v>1383</v>
      </c>
      <c r="Y77" s="39" t="s">
        <v>287</v>
      </c>
      <c r="Z77" s="49" t="s">
        <v>288</v>
      </c>
      <c r="AA77" s="39" t="s">
        <v>289</v>
      </c>
      <c r="AB77" s="43"/>
      <c r="AC77" s="44" t="s">
        <v>1482</v>
      </c>
      <c r="AD77" s="45"/>
      <c r="AE77" s="45"/>
      <c r="AF77" s="43"/>
      <c r="AG77" s="42" t="str">
        <f t="shared" si="12"/>
        <v>2. Kennisleemte wordt ingevuld in lopend of aankomend programma</v>
      </c>
      <c r="AH77" s="123">
        <v>1</v>
      </c>
      <c r="AI77" s="36">
        <v>1</v>
      </c>
      <c r="AJ77" s="47">
        <v>1</v>
      </c>
      <c r="AK77" s="36"/>
      <c r="AL77" s="36"/>
      <c r="AM77" s="48"/>
      <c r="AN77" s="123"/>
      <c r="AO77" s="139"/>
    </row>
    <row r="78" spans="1:41" ht="38.25" x14ac:dyDescent="0.25">
      <c r="A78" s="30">
        <v>74</v>
      </c>
      <c r="B78" s="31" t="s">
        <v>25</v>
      </c>
      <c r="C78" s="32" t="str">
        <f t="shared" si="10"/>
        <v/>
      </c>
      <c r="D78" s="33" t="str">
        <f t="shared" si="11"/>
        <v/>
      </c>
      <c r="E78" s="34">
        <f t="shared" si="8"/>
        <v>1</v>
      </c>
      <c r="F78" s="35" t="str">
        <f t="shared" si="9"/>
        <v/>
      </c>
      <c r="G78" s="36" t="s">
        <v>45</v>
      </c>
      <c r="H78" s="36" t="s">
        <v>56</v>
      </c>
      <c r="I78" s="37" t="s">
        <v>436</v>
      </c>
      <c r="J78" s="38" t="s">
        <v>1463</v>
      </c>
      <c r="K78" s="60"/>
      <c r="L78" s="39" t="s">
        <v>48</v>
      </c>
      <c r="M78" s="40" t="s">
        <v>49</v>
      </c>
      <c r="N78" s="207"/>
      <c r="O78" s="33"/>
      <c r="P78" s="33"/>
      <c r="Q78" s="34"/>
      <c r="R78" s="34"/>
      <c r="S78" s="34"/>
      <c r="T78" s="34" t="s">
        <v>28</v>
      </c>
      <c r="U78" s="35"/>
      <c r="V78" s="35"/>
      <c r="W78" s="41"/>
      <c r="X78" s="42" t="s">
        <v>31</v>
      </c>
      <c r="Y78" s="39"/>
      <c r="Z78" s="39"/>
      <c r="AA78" s="39"/>
      <c r="AB78" s="43"/>
      <c r="AC78" s="44"/>
      <c r="AD78" s="45"/>
      <c r="AE78" s="45"/>
      <c r="AF78" s="43"/>
      <c r="AG78" s="42" t="str">
        <f t="shared" si="12"/>
        <v>1. Nog geen kennis beschikbaar, volledige kennisleemte</v>
      </c>
      <c r="AH78" s="123"/>
      <c r="AI78" s="36"/>
      <c r="AJ78" s="47"/>
      <c r="AK78" s="36"/>
      <c r="AL78" s="36"/>
      <c r="AM78" s="48"/>
      <c r="AN78" s="123"/>
      <c r="AO78" s="139"/>
    </row>
    <row r="79" spans="1:41" ht="38.25" x14ac:dyDescent="0.25">
      <c r="A79" s="30">
        <v>75</v>
      </c>
      <c r="B79" s="31" t="s">
        <v>39</v>
      </c>
      <c r="C79" s="32" t="str">
        <f t="shared" si="10"/>
        <v/>
      </c>
      <c r="D79" s="33" t="str">
        <f t="shared" si="11"/>
        <v/>
      </c>
      <c r="E79" s="34">
        <f t="shared" si="8"/>
        <v>1</v>
      </c>
      <c r="F79" s="35" t="str">
        <f t="shared" si="9"/>
        <v/>
      </c>
      <c r="G79" s="36" t="s">
        <v>45</v>
      </c>
      <c r="H79" s="36" t="s">
        <v>56</v>
      </c>
      <c r="I79" s="37" t="s">
        <v>358</v>
      </c>
      <c r="J79" s="38" t="s">
        <v>1456</v>
      </c>
      <c r="K79" s="60"/>
      <c r="L79" s="39" t="s">
        <v>48</v>
      </c>
      <c r="M79" s="40" t="s">
        <v>49</v>
      </c>
      <c r="N79" s="207"/>
      <c r="O79" s="33"/>
      <c r="P79" s="33"/>
      <c r="Q79" s="34"/>
      <c r="R79" s="34"/>
      <c r="S79" s="34"/>
      <c r="T79" s="34" t="s">
        <v>28</v>
      </c>
      <c r="U79" s="35"/>
      <c r="V79" s="35"/>
      <c r="W79" s="41"/>
      <c r="X79" s="42" t="s">
        <v>31</v>
      </c>
      <c r="Y79" s="39"/>
      <c r="Z79" s="39"/>
      <c r="AA79" s="39"/>
      <c r="AB79" s="43"/>
      <c r="AC79" s="44"/>
      <c r="AD79" s="45"/>
      <c r="AE79" s="45"/>
      <c r="AF79" s="43"/>
      <c r="AG79" s="42" t="str">
        <f t="shared" si="12"/>
        <v>1. Nog geen kennis beschikbaar, volledige kennisleemte</v>
      </c>
      <c r="AH79" s="123"/>
      <c r="AI79" s="36">
        <v>1</v>
      </c>
      <c r="AJ79" s="47"/>
      <c r="AK79" s="36"/>
      <c r="AL79" s="36"/>
      <c r="AM79" s="48"/>
      <c r="AN79" s="123"/>
      <c r="AO79" s="139"/>
    </row>
    <row r="80" spans="1:41" ht="38.25" x14ac:dyDescent="0.25">
      <c r="A80" s="30">
        <v>76</v>
      </c>
      <c r="B80" s="31" t="s">
        <v>25</v>
      </c>
      <c r="C80" s="32" t="str">
        <f t="shared" si="10"/>
        <v/>
      </c>
      <c r="D80" s="33" t="str">
        <f t="shared" si="11"/>
        <v/>
      </c>
      <c r="E80" s="34">
        <f t="shared" si="8"/>
        <v>1</v>
      </c>
      <c r="F80" s="35" t="str">
        <f t="shared" si="9"/>
        <v/>
      </c>
      <c r="G80" s="36" t="s">
        <v>45</v>
      </c>
      <c r="H80" s="36" t="s">
        <v>56</v>
      </c>
      <c r="I80" s="37" t="s">
        <v>359</v>
      </c>
      <c r="J80" s="38" t="s">
        <v>1459</v>
      </c>
      <c r="K80" s="60"/>
      <c r="L80" s="39" t="s">
        <v>48</v>
      </c>
      <c r="M80" s="40" t="s">
        <v>49</v>
      </c>
      <c r="N80" s="207"/>
      <c r="O80" s="33"/>
      <c r="P80" s="33"/>
      <c r="Q80" s="34"/>
      <c r="R80" s="34"/>
      <c r="S80" s="34"/>
      <c r="T80" s="34" t="s">
        <v>28</v>
      </c>
      <c r="U80" s="35"/>
      <c r="V80" s="35"/>
      <c r="W80" s="41"/>
      <c r="X80" s="42" t="s">
        <v>31</v>
      </c>
      <c r="Y80" s="39"/>
      <c r="Z80" s="39"/>
      <c r="AA80" s="39"/>
      <c r="AB80" s="43"/>
      <c r="AC80" s="44"/>
      <c r="AD80" s="45"/>
      <c r="AE80" s="45"/>
      <c r="AF80" s="43"/>
      <c r="AG80" s="42" t="str">
        <f t="shared" si="12"/>
        <v>1. Nog geen kennis beschikbaar, volledige kennisleemte</v>
      </c>
      <c r="AH80" s="46"/>
      <c r="AI80" s="47">
        <v>1</v>
      </c>
      <c r="AJ80" s="47"/>
      <c r="AK80" s="47"/>
      <c r="AL80" s="47"/>
      <c r="AM80" s="48"/>
      <c r="AN80" s="46"/>
      <c r="AO80" s="48"/>
    </row>
    <row r="81" spans="1:41" ht="51" x14ac:dyDescent="0.25">
      <c r="A81" s="30">
        <v>77</v>
      </c>
      <c r="B81" s="31" t="s">
        <v>34</v>
      </c>
      <c r="C81" s="32">
        <f t="shared" si="10"/>
        <v>1</v>
      </c>
      <c r="D81" s="33" t="str">
        <f t="shared" si="11"/>
        <v/>
      </c>
      <c r="E81" s="34" t="str">
        <f t="shared" si="8"/>
        <v/>
      </c>
      <c r="F81" s="35" t="str">
        <f t="shared" si="9"/>
        <v/>
      </c>
      <c r="G81" s="36" t="s">
        <v>45</v>
      </c>
      <c r="H81" s="36" t="s">
        <v>56</v>
      </c>
      <c r="I81" s="37" t="s">
        <v>360</v>
      </c>
      <c r="J81" s="38" t="s">
        <v>1457</v>
      </c>
      <c r="K81" s="60"/>
      <c r="L81" s="39" t="s">
        <v>83</v>
      </c>
      <c r="M81" s="61" t="s">
        <v>37</v>
      </c>
      <c r="N81" s="207" t="s">
        <v>28</v>
      </c>
      <c r="O81" s="33"/>
      <c r="P81" s="33"/>
      <c r="Q81" s="34"/>
      <c r="R81" s="34"/>
      <c r="S81" s="34"/>
      <c r="T81" s="34"/>
      <c r="U81" s="35"/>
      <c r="V81" s="35"/>
      <c r="W81" s="41"/>
      <c r="X81" s="42" t="s">
        <v>46</v>
      </c>
      <c r="Y81" s="39" t="s">
        <v>361</v>
      </c>
      <c r="Z81" s="39" t="s">
        <v>266</v>
      </c>
      <c r="AA81" s="39" t="s">
        <v>322</v>
      </c>
      <c r="AB81" s="43"/>
      <c r="AC81" s="44"/>
      <c r="AD81" s="45"/>
      <c r="AE81" s="45"/>
      <c r="AF81" s="43"/>
      <c r="AG81" s="42" t="str">
        <f t="shared" si="12"/>
        <v>3. Onderzoek naar verricht / kennisleemte is gedeeltelijk ingevuld</v>
      </c>
      <c r="AH81" s="46"/>
      <c r="AI81" s="47">
        <v>1</v>
      </c>
      <c r="AJ81" s="47"/>
      <c r="AK81" s="47"/>
      <c r="AL81" s="47"/>
      <c r="AM81" s="48"/>
      <c r="AN81" s="46"/>
      <c r="AO81" s="48"/>
    </row>
    <row r="82" spans="1:41" ht="51" x14ac:dyDescent="0.25">
      <c r="A82" s="30">
        <v>78</v>
      </c>
      <c r="B82" s="31" t="s">
        <v>25</v>
      </c>
      <c r="C82" s="32">
        <f t="shared" si="10"/>
        <v>1</v>
      </c>
      <c r="D82" s="33" t="str">
        <f t="shared" si="11"/>
        <v/>
      </c>
      <c r="E82" s="34" t="str">
        <f t="shared" si="8"/>
        <v/>
      </c>
      <c r="F82" s="35" t="str">
        <f t="shared" si="9"/>
        <v/>
      </c>
      <c r="G82" s="36" t="s">
        <v>30</v>
      </c>
      <c r="H82" s="36" t="s">
        <v>117</v>
      </c>
      <c r="I82" s="194" t="s">
        <v>293</v>
      </c>
      <c r="J82" s="38" t="s">
        <v>1459</v>
      </c>
      <c r="K82" s="39" t="s">
        <v>294</v>
      </c>
      <c r="L82" s="39" t="s">
        <v>83</v>
      </c>
      <c r="M82" s="61" t="s">
        <v>37</v>
      </c>
      <c r="N82" s="207" t="s">
        <v>28</v>
      </c>
      <c r="O82" s="33"/>
      <c r="P82" s="33"/>
      <c r="Q82" s="34"/>
      <c r="R82" s="34"/>
      <c r="S82" s="34"/>
      <c r="T82" s="34"/>
      <c r="U82" s="35"/>
      <c r="V82" s="35"/>
      <c r="W82" s="41"/>
      <c r="X82" s="42" t="s">
        <v>54</v>
      </c>
      <c r="Y82" s="39" t="s">
        <v>295</v>
      </c>
      <c r="Z82" s="39" t="s">
        <v>292</v>
      </c>
      <c r="AA82" s="39"/>
      <c r="AB82" s="43"/>
      <c r="AC82" s="44"/>
      <c r="AD82" s="45"/>
      <c r="AE82" s="45"/>
      <c r="AF82" s="43"/>
      <c r="AG82" s="42" t="str">
        <f t="shared" si="12"/>
        <v>3. Onderzoek naar verricht / kennisleemte is gedeeltelijk ingevuld</v>
      </c>
      <c r="AH82" s="46"/>
      <c r="AI82" s="47">
        <v>1</v>
      </c>
      <c r="AJ82" s="47"/>
      <c r="AK82" s="47"/>
      <c r="AL82" s="47"/>
      <c r="AM82" s="48"/>
      <c r="AN82" s="46">
        <v>1</v>
      </c>
      <c r="AO82" s="48"/>
    </row>
    <row r="83" spans="1:41" ht="63.75" x14ac:dyDescent="0.25">
      <c r="A83" s="30">
        <v>79</v>
      </c>
      <c r="B83" s="31" t="s">
        <v>34</v>
      </c>
      <c r="C83" s="32">
        <f t="shared" si="10"/>
        <v>1</v>
      </c>
      <c r="D83" s="33" t="str">
        <f t="shared" si="11"/>
        <v/>
      </c>
      <c r="E83" s="34" t="str">
        <f t="shared" si="8"/>
        <v/>
      </c>
      <c r="F83" s="35" t="str">
        <f t="shared" si="9"/>
        <v/>
      </c>
      <c r="G83" s="36" t="s">
        <v>57</v>
      </c>
      <c r="H83" s="36" t="s">
        <v>117</v>
      </c>
      <c r="I83" s="37" t="s">
        <v>362</v>
      </c>
      <c r="J83" s="38" t="s">
        <v>1463</v>
      </c>
      <c r="K83" s="60"/>
      <c r="L83" s="39" t="s">
        <v>83</v>
      </c>
      <c r="M83" s="61" t="s">
        <v>37</v>
      </c>
      <c r="N83" s="207" t="s">
        <v>28</v>
      </c>
      <c r="O83" s="33"/>
      <c r="P83" s="33"/>
      <c r="Q83" s="34"/>
      <c r="R83" s="34"/>
      <c r="S83" s="34"/>
      <c r="T83" s="34"/>
      <c r="U83" s="35"/>
      <c r="V83" s="35"/>
      <c r="W83" s="41"/>
      <c r="X83" s="42" t="s">
        <v>1383</v>
      </c>
      <c r="Y83" s="39" t="s">
        <v>301</v>
      </c>
      <c r="Z83" s="39" t="s">
        <v>1058</v>
      </c>
      <c r="AA83" s="39" t="s">
        <v>250</v>
      </c>
      <c r="AB83" s="43"/>
      <c r="AC83" s="44" t="s">
        <v>325</v>
      </c>
      <c r="AD83" s="45"/>
      <c r="AE83" s="45"/>
      <c r="AF83" s="43"/>
      <c r="AG83" s="42" t="str">
        <f t="shared" si="12"/>
        <v>2. Kennisleemte wordt ingevuld in lopend of aankomend programma</v>
      </c>
      <c r="AH83" s="46"/>
      <c r="AI83" s="47">
        <v>1</v>
      </c>
      <c r="AJ83" s="47"/>
      <c r="AK83" s="47"/>
      <c r="AL83" s="47"/>
      <c r="AM83" s="48"/>
      <c r="AN83" s="46"/>
      <c r="AO83" s="48"/>
    </row>
    <row r="84" spans="1:41" ht="99.95" customHeight="1" x14ac:dyDescent="0.25">
      <c r="A84" s="30">
        <v>80</v>
      </c>
      <c r="B84" s="31" t="s">
        <v>34</v>
      </c>
      <c r="C84" s="32">
        <f t="shared" si="10"/>
        <v>1</v>
      </c>
      <c r="D84" s="33">
        <f t="shared" si="11"/>
        <v>1</v>
      </c>
      <c r="E84" s="34">
        <f t="shared" si="8"/>
        <v>1</v>
      </c>
      <c r="F84" s="35" t="str">
        <f t="shared" si="9"/>
        <v/>
      </c>
      <c r="G84" s="36" t="s">
        <v>45</v>
      </c>
      <c r="H84" s="36" t="s">
        <v>117</v>
      </c>
      <c r="I84" s="37" t="s">
        <v>363</v>
      </c>
      <c r="J84" s="38" t="s">
        <v>1457</v>
      </c>
      <c r="K84" s="60"/>
      <c r="L84" s="39" t="s">
        <v>83</v>
      </c>
      <c r="M84" s="61" t="s">
        <v>37</v>
      </c>
      <c r="N84" s="207" t="s">
        <v>28</v>
      </c>
      <c r="O84" s="33"/>
      <c r="P84" s="33" t="s">
        <v>28</v>
      </c>
      <c r="Q84" s="34" t="s">
        <v>28</v>
      </c>
      <c r="R84" s="34"/>
      <c r="S84" s="34"/>
      <c r="T84" s="34" t="s">
        <v>28</v>
      </c>
      <c r="U84" s="35"/>
      <c r="V84" s="35"/>
      <c r="W84" s="41"/>
      <c r="X84" s="42" t="s">
        <v>46</v>
      </c>
      <c r="Y84" s="39" t="s">
        <v>361</v>
      </c>
      <c r="Z84" s="39" t="s">
        <v>266</v>
      </c>
      <c r="AA84" s="39" t="s">
        <v>322</v>
      </c>
      <c r="AB84" s="43" t="s">
        <v>1495</v>
      </c>
      <c r="AC84" s="44"/>
      <c r="AD84" s="45"/>
      <c r="AE84" s="45"/>
      <c r="AF84" s="43"/>
      <c r="AG84" s="42" t="str">
        <f t="shared" si="12"/>
        <v>3. Onderzoek naar verricht / kennisleemte is gedeeltelijk ingevuld</v>
      </c>
      <c r="AH84" s="46"/>
      <c r="AI84" s="47">
        <v>1</v>
      </c>
      <c r="AJ84" s="47"/>
      <c r="AK84" s="47"/>
      <c r="AL84" s="47"/>
      <c r="AM84" s="48"/>
      <c r="AN84" s="46"/>
      <c r="AO84" s="48"/>
    </row>
    <row r="85" spans="1:41" ht="89.25" x14ac:dyDescent="0.25">
      <c r="A85" s="30">
        <v>81</v>
      </c>
      <c r="B85" s="31" t="s">
        <v>34</v>
      </c>
      <c r="C85" s="32">
        <f t="shared" si="10"/>
        <v>1</v>
      </c>
      <c r="D85" s="33">
        <f t="shared" si="11"/>
        <v>1</v>
      </c>
      <c r="E85" s="34">
        <f t="shared" si="8"/>
        <v>1</v>
      </c>
      <c r="F85" s="35">
        <f t="shared" si="9"/>
        <v>1</v>
      </c>
      <c r="G85" s="36" t="s">
        <v>30</v>
      </c>
      <c r="H85" s="36" t="s">
        <v>117</v>
      </c>
      <c r="I85" s="37" t="s">
        <v>365</v>
      </c>
      <c r="J85" s="38" t="s">
        <v>1457</v>
      </c>
      <c r="K85" s="60"/>
      <c r="L85" s="39" t="s">
        <v>83</v>
      </c>
      <c r="M85" s="61" t="s">
        <v>37</v>
      </c>
      <c r="N85" s="207" t="s">
        <v>28</v>
      </c>
      <c r="O85" s="33" t="s">
        <v>28</v>
      </c>
      <c r="P85" s="33"/>
      <c r="Q85" s="34"/>
      <c r="R85" s="34"/>
      <c r="S85" s="34"/>
      <c r="T85" s="34" t="s">
        <v>28</v>
      </c>
      <c r="U85" s="35" t="s">
        <v>28</v>
      </c>
      <c r="V85" s="35"/>
      <c r="W85" s="41"/>
      <c r="X85" s="42" t="s">
        <v>46</v>
      </c>
      <c r="Y85" s="39" t="s">
        <v>1330</v>
      </c>
      <c r="Z85" s="39" t="s">
        <v>1161</v>
      </c>
      <c r="AA85" s="39" t="s">
        <v>322</v>
      </c>
      <c r="AB85" s="43"/>
      <c r="AC85" s="44"/>
      <c r="AD85" s="45"/>
      <c r="AE85" s="45"/>
      <c r="AF85" s="43"/>
      <c r="AG85" s="42" t="str">
        <f t="shared" si="12"/>
        <v>3. Onderzoek naar verricht / kennisleemte is gedeeltelijk ingevuld</v>
      </c>
      <c r="AH85" s="46"/>
      <c r="AI85" s="47">
        <v>1</v>
      </c>
      <c r="AJ85" s="47"/>
      <c r="AK85" s="47"/>
      <c r="AL85" s="47"/>
      <c r="AM85" s="48"/>
      <c r="AN85" s="46"/>
      <c r="AO85" s="48"/>
    </row>
    <row r="86" spans="1:41" ht="99.95" customHeight="1" x14ac:dyDescent="0.25">
      <c r="A86" s="30">
        <v>82</v>
      </c>
      <c r="B86" s="31" t="s">
        <v>34</v>
      </c>
      <c r="C86" s="32">
        <f t="shared" si="10"/>
        <v>1</v>
      </c>
      <c r="D86" s="33" t="str">
        <f t="shared" si="11"/>
        <v/>
      </c>
      <c r="E86" s="34">
        <f t="shared" si="8"/>
        <v>1</v>
      </c>
      <c r="F86" s="35" t="str">
        <f t="shared" si="9"/>
        <v/>
      </c>
      <c r="G86" s="36" t="s">
        <v>30</v>
      </c>
      <c r="H86" s="36" t="s">
        <v>117</v>
      </c>
      <c r="I86" s="37" t="s">
        <v>366</v>
      </c>
      <c r="J86" s="38" t="s">
        <v>1205</v>
      </c>
      <c r="K86" s="60"/>
      <c r="L86" s="39" t="s">
        <v>83</v>
      </c>
      <c r="M86" s="61" t="s">
        <v>37</v>
      </c>
      <c r="N86" s="207" t="s">
        <v>28</v>
      </c>
      <c r="O86" s="33"/>
      <c r="P86" s="33"/>
      <c r="Q86" s="34"/>
      <c r="R86" s="34"/>
      <c r="S86" s="34"/>
      <c r="T86" s="34" t="s">
        <v>28</v>
      </c>
      <c r="U86" s="35"/>
      <c r="V86" s="35"/>
      <c r="W86" s="41"/>
      <c r="X86" s="42" t="s">
        <v>1383</v>
      </c>
      <c r="Y86" s="39" t="s">
        <v>367</v>
      </c>
      <c r="Z86" s="39"/>
      <c r="AA86" s="39"/>
      <c r="AB86" s="43" t="s">
        <v>1444</v>
      </c>
      <c r="AC86" s="44" t="s">
        <v>368</v>
      </c>
      <c r="AD86" s="45"/>
      <c r="AE86" s="45"/>
      <c r="AF86" s="43"/>
      <c r="AG86" s="42" t="str">
        <f t="shared" si="12"/>
        <v>2. Kennisleemte wordt ingevuld in lopend of aankomend programma</v>
      </c>
      <c r="AH86" s="46"/>
      <c r="AI86" s="47">
        <v>1</v>
      </c>
      <c r="AJ86" s="47"/>
      <c r="AK86" s="47"/>
      <c r="AL86" s="47"/>
      <c r="AM86" s="48"/>
      <c r="AN86" s="46"/>
      <c r="AO86" s="48"/>
    </row>
    <row r="87" spans="1:41" ht="89.25" x14ac:dyDescent="0.25">
      <c r="A87" s="30">
        <v>83</v>
      </c>
      <c r="B87" s="31" t="s">
        <v>34</v>
      </c>
      <c r="C87" s="32">
        <f t="shared" si="10"/>
        <v>1</v>
      </c>
      <c r="D87" s="33" t="str">
        <f t="shared" si="11"/>
        <v/>
      </c>
      <c r="E87" s="34" t="str">
        <f t="shared" si="8"/>
        <v/>
      </c>
      <c r="F87" s="35">
        <f t="shared" si="9"/>
        <v>1</v>
      </c>
      <c r="G87" s="36" t="s">
        <v>45</v>
      </c>
      <c r="H87" s="36" t="s">
        <v>56</v>
      </c>
      <c r="I87" s="37" t="s">
        <v>369</v>
      </c>
      <c r="J87" s="38" t="s">
        <v>1457</v>
      </c>
      <c r="K87" s="60"/>
      <c r="L87" s="39" t="s">
        <v>83</v>
      </c>
      <c r="M87" s="61" t="s">
        <v>37</v>
      </c>
      <c r="N87" s="207" t="s">
        <v>28</v>
      </c>
      <c r="O87" s="33"/>
      <c r="P87" s="33"/>
      <c r="Q87" s="34"/>
      <c r="R87" s="34"/>
      <c r="S87" s="34"/>
      <c r="T87" s="34"/>
      <c r="U87" s="35" t="s">
        <v>28</v>
      </c>
      <c r="V87" s="35"/>
      <c r="W87" s="41"/>
      <c r="X87" s="42" t="s">
        <v>46</v>
      </c>
      <c r="Y87" s="45" t="s">
        <v>1095</v>
      </c>
      <c r="Z87" s="39" t="s">
        <v>253</v>
      </c>
      <c r="AA87" s="39" t="s">
        <v>250</v>
      </c>
      <c r="AB87" s="43"/>
      <c r="AC87" s="44"/>
      <c r="AD87" s="45"/>
      <c r="AE87" s="45"/>
      <c r="AF87" s="43"/>
      <c r="AG87" s="42" t="str">
        <f t="shared" si="12"/>
        <v>3. Onderzoek naar verricht / kennisleemte is gedeeltelijk ingevuld</v>
      </c>
      <c r="AH87" s="46"/>
      <c r="AI87" s="47">
        <v>1</v>
      </c>
      <c r="AJ87" s="47"/>
      <c r="AK87" s="47"/>
      <c r="AL87" s="47"/>
      <c r="AM87" s="48"/>
      <c r="AN87" s="46"/>
      <c r="AO87" s="48"/>
    </row>
    <row r="88" spans="1:41" ht="76.5" x14ac:dyDescent="0.25">
      <c r="A88" s="30">
        <v>84</v>
      </c>
      <c r="B88" s="31" t="s">
        <v>34</v>
      </c>
      <c r="C88" s="32">
        <f t="shared" si="10"/>
        <v>1</v>
      </c>
      <c r="D88" s="33">
        <f t="shared" si="11"/>
        <v>1</v>
      </c>
      <c r="E88" s="34">
        <f t="shared" si="8"/>
        <v>1</v>
      </c>
      <c r="F88" s="35">
        <f t="shared" si="9"/>
        <v>1</v>
      </c>
      <c r="G88" s="36" t="s">
        <v>45</v>
      </c>
      <c r="H88" s="36" t="s">
        <v>117</v>
      </c>
      <c r="I88" s="37" t="s">
        <v>370</v>
      </c>
      <c r="J88" s="38" t="s">
        <v>1456</v>
      </c>
      <c r="K88" s="60"/>
      <c r="L88" s="39" t="s">
        <v>83</v>
      </c>
      <c r="M88" s="61" t="s">
        <v>37</v>
      </c>
      <c r="N88" s="207" t="s">
        <v>28</v>
      </c>
      <c r="O88" s="33"/>
      <c r="P88" s="33" t="s">
        <v>28</v>
      </c>
      <c r="Q88" s="34" t="s">
        <v>28</v>
      </c>
      <c r="R88" s="34"/>
      <c r="S88" s="34"/>
      <c r="T88" s="34" t="s">
        <v>28</v>
      </c>
      <c r="U88" s="35" t="s">
        <v>28</v>
      </c>
      <c r="V88" s="35"/>
      <c r="W88" s="41"/>
      <c r="X88" s="42" t="s">
        <v>1260</v>
      </c>
      <c r="Y88" s="39" t="s">
        <v>1331</v>
      </c>
      <c r="Z88" s="39"/>
      <c r="AA88" s="39"/>
      <c r="AB88" s="43"/>
      <c r="AC88" s="44"/>
      <c r="AD88" s="45"/>
      <c r="AE88" s="45"/>
      <c r="AF88" s="43"/>
      <c r="AG88" s="42" t="str">
        <f t="shared" si="12"/>
        <v>3. Onderzoek naar verricht / kennisleemte is gedeeltelijk ingevuld</v>
      </c>
      <c r="AH88" s="46"/>
      <c r="AI88" s="47">
        <v>1</v>
      </c>
      <c r="AJ88" s="47"/>
      <c r="AK88" s="47"/>
      <c r="AL88" s="47"/>
      <c r="AM88" s="48"/>
      <c r="AN88" s="46"/>
      <c r="AO88" s="48"/>
    </row>
    <row r="89" spans="1:41" ht="51" x14ac:dyDescent="0.25">
      <c r="A89" s="30">
        <v>85</v>
      </c>
      <c r="B89" s="31" t="s">
        <v>34</v>
      </c>
      <c r="C89" s="32">
        <f t="shared" si="10"/>
        <v>1</v>
      </c>
      <c r="D89" s="33" t="str">
        <f t="shared" si="11"/>
        <v/>
      </c>
      <c r="E89" s="34" t="str">
        <f t="shared" si="8"/>
        <v/>
      </c>
      <c r="F89" s="35" t="str">
        <f t="shared" si="9"/>
        <v/>
      </c>
      <c r="G89" s="36" t="s">
        <v>57</v>
      </c>
      <c r="H89" s="36" t="s">
        <v>56</v>
      </c>
      <c r="I89" s="37" t="s">
        <v>296</v>
      </c>
      <c r="J89" s="38" t="s">
        <v>34</v>
      </c>
      <c r="K89" s="60"/>
      <c r="L89" s="39" t="s">
        <v>83</v>
      </c>
      <c r="M89" s="61" t="s">
        <v>37</v>
      </c>
      <c r="N89" s="207" t="s">
        <v>28</v>
      </c>
      <c r="O89" s="33"/>
      <c r="P89" s="33"/>
      <c r="Q89" s="34"/>
      <c r="R89" s="34"/>
      <c r="S89" s="34"/>
      <c r="T89" s="34"/>
      <c r="U89" s="35"/>
      <c r="V89" s="35"/>
      <c r="W89" s="41"/>
      <c r="X89" s="42" t="s">
        <v>46</v>
      </c>
      <c r="Y89" s="39" t="s">
        <v>297</v>
      </c>
      <c r="Z89" s="39" t="s">
        <v>298</v>
      </c>
      <c r="AA89" s="39" t="s">
        <v>282</v>
      </c>
      <c r="AB89" s="43"/>
      <c r="AC89" s="44" t="s">
        <v>299</v>
      </c>
      <c r="AD89" s="45"/>
      <c r="AE89" s="45"/>
      <c r="AF89" s="43"/>
      <c r="AG89" s="42" t="str">
        <f t="shared" si="12"/>
        <v>3. Onderzoek naar verricht / kennisleemte is gedeeltelijk ingevuld</v>
      </c>
      <c r="AH89" s="46"/>
      <c r="AI89" s="47">
        <v>1</v>
      </c>
      <c r="AJ89" s="47"/>
      <c r="AK89" s="47"/>
      <c r="AL89" s="47"/>
      <c r="AM89" s="48"/>
      <c r="AN89" s="46">
        <v>1</v>
      </c>
      <c r="AO89" s="48"/>
    </row>
    <row r="90" spans="1:41" ht="51" x14ac:dyDescent="0.25">
      <c r="A90" s="30">
        <v>86</v>
      </c>
      <c r="B90" s="31" t="s">
        <v>25</v>
      </c>
      <c r="C90" s="32">
        <f t="shared" si="10"/>
        <v>1</v>
      </c>
      <c r="D90" s="33" t="str">
        <f t="shared" si="11"/>
        <v/>
      </c>
      <c r="E90" s="34" t="str">
        <f t="shared" si="8"/>
        <v/>
      </c>
      <c r="F90" s="35" t="str">
        <f t="shared" si="9"/>
        <v/>
      </c>
      <c r="G90" s="36" t="s">
        <v>57</v>
      </c>
      <c r="H90" s="36" t="s">
        <v>117</v>
      </c>
      <c r="I90" s="37" t="s">
        <v>261</v>
      </c>
      <c r="J90" s="38" t="s">
        <v>1457</v>
      </c>
      <c r="K90" s="60"/>
      <c r="L90" s="39" t="s">
        <v>83</v>
      </c>
      <c r="M90" s="61" t="s">
        <v>37</v>
      </c>
      <c r="N90" s="207" t="s">
        <v>28</v>
      </c>
      <c r="O90" s="33"/>
      <c r="P90" s="33"/>
      <c r="Q90" s="34"/>
      <c r="R90" s="34"/>
      <c r="S90" s="34"/>
      <c r="T90" s="34"/>
      <c r="U90" s="35"/>
      <c r="V90" s="35"/>
      <c r="W90" s="41"/>
      <c r="X90" s="42" t="s">
        <v>54</v>
      </c>
      <c r="Y90" s="39" t="s">
        <v>262</v>
      </c>
      <c r="Z90" s="39" t="s">
        <v>263</v>
      </c>
      <c r="AA90" s="39"/>
      <c r="AB90" s="43"/>
      <c r="AC90" s="44"/>
      <c r="AD90" s="45"/>
      <c r="AE90" s="45"/>
      <c r="AF90" s="43"/>
      <c r="AG90" s="42" t="str">
        <f t="shared" si="12"/>
        <v>3. Onderzoek naar verricht / kennisleemte is gedeeltelijk ingevuld</v>
      </c>
      <c r="AH90" s="46"/>
      <c r="AI90" s="47">
        <v>1</v>
      </c>
      <c r="AJ90" s="47"/>
      <c r="AK90" s="47"/>
      <c r="AL90" s="47"/>
      <c r="AM90" s="48"/>
      <c r="AN90" s="46"/>
      <c r="AO90" s="48">
        <v>1</v>
      </c>
    </row>
    <row r="91" spans="1:41" ht="99.95" customHeight="1" x14ac:dyDescent="0.25">
      <c r="A91" s="30">
        <v>87</v>
      </c>
      <c r="B91" s="31" t="s">
        <v>25</v>
      </c>
      <c r="C91" s="32">
        <f t="shared" si="10"/>
        <v>1</v>
      </c>
      <c r="D91" s="33" t="str">
        <f t="shared" si="11"/>
        <v/>
      </c>
      <c r="E91" s="34">
        <f t="shared" si="8"/>
        <v>1</v>
      </c>
      <c r="F91" s="35" t="str">
        <f t="shared" si="9"/>
        <v/>
      </c>
      <c r="G91" s="36" t="s">
        <v>30</v>
      </c>
      <c r="H91" s="36" t="s">
        <v>117</v>
      </c>
      <c r="I91" s="37" t="s">
        <v>234</v>
      </c>
      <c r="J91" s="38" t="s">
        <v>1205</v>
      </c>
      <c r="K91" s="60"/>
      <c r="L91" s="39" t="s">
        <v>83</v>
      </c>
      <c r="M91" s="61" t="s">
        <v>37</v>
      </c>
      <c r="N91" s="207" t="s">
        <v>28</v>
      </c>
      <c r="O91" s="33"/>
      <c r="P91" s="33"/>
      <c r="Q91" s="34"/>
      <c r="R91" s="34"/>
      <c r="S91" s="34"/>
      <c r="T91" s="34" t="s">
        <v>28</v>
      </c>
      <c r="U91" s="35"/>
      <c r="V91" s="35"/>
      <c r="W91" s="41"/>
      <c r="X91" s="42" t="s">
        <v>46</v>
      </c>
      <c r="Y91" s="39" t="s">
        <v>235</v>
      </c>
      <c r="Z91" s="39" t="s">
        <v>236</v>
      </c>
      <c r="AA91" s="39" t="s">
        <v>237</v>
      </c>
      <c r="AB91" s="43"/>
      <c r="AC91" s="44" t="s">
        <v>1104</v>
      </c>
      <c r="AD91" s="45"/>
      <c r="AE91" s="45" t="s">
        <v>1103</v>
      </c>
      <c r="AF91" s="43" t="s">
        <v>1445</v>
      </c>
      <c r="AG91" s="42" t="str">
        <f t="shared" si="12"/>
        <v>3. Onderzoek naar verricht / kennisleemte is gedeeltelijk ingevuld</v>
      </c>
      <c r="AH91" s="46"/>
      <c r="AI91" s="47">
        <v>1</v>
      </c>
      <c r="AJ91" s="47"/>
      <c r="AK91" s="47"/>
      <c r="AL91" s="47"/>
      <c r="AM91" s="48"/>
      <c r="AN91" s="46">
        <v>2</v>
      </c>
      <c r="AO91" s="48">
        <v>3</v>
      </c>
    </row>
    <row r="92" spans="1:41" ht="38.25" x14ac:dyDescent="0.25">
      <c r="A92" s="30">
        <v>88</v>
      </c>
      <c r="B92" s="31" t="s">
        <v>25</v>
      </c>
      <c r="C92" s="32">
        <f t="shared" si="10"/>
        <v>1</v>
      </c>
      <c r="D92" s="33">
        <f t="shared" si="11"/>
        <v>1</v>
      </c>
      <c r="E92" s="34">
        <f t="shared" si="8"/>
        <v>1</v>
      </c>
      <c r="F92" s="35" t="str">
        <f t="shared" si="9"/>
        <v/>
      </c>
      <c r="G92" s="36" t="s">
        <v>30</v>
      </c>
      <c r="H92" s="36" t="s">
        <v>117</v>
      </c>
      <c r="I92" s="37" t="s">
        <v>371</v>
      </c>
      <c r="J92" s="38" t="s">
        <v>1205</v>
      </c>
      <c r="K92" s="60"/>
      <c r="L92" s="39" t="s">
        <v>83</v>
      </c>
      <c r="M92" s="61" t="s">
        <v>37</v>
      </c>
      <c r="N92" s="207" t="s">
        <v>28</v>
      </c>
      <c r="O92" s="33"/>
      <c r="P92" s="33" t="s">
        <v>28</v>
      </c>
      <c r="Q92" s="34"/>
      <c r="R92" s="34"/>
      <c r="S92" s="34"/>
      <c r="T92" s="34" t="s">
        <v>28</v>
      </c>
      <c r="U92" s="35"/>
      <c r="V92" s="35"/>
      <c r="W92" s="41"/>
      <c r="X92" s="42" t="s">
        <v>31</v>
      </c>
      <c r="Y92" s="39"/>
      <c r="Z92" s="39"/>
      <c r="AA92" s="39"/>
      <c r="AB92" s="43"/>
      <c r="AC92" s="44"/>
      <c r="AD92" s="45"/>
      <c r="AE92" s="45"/>
      <c r="AF92" s="43"/>
      <c r="AG92" s="42" t="str">
        <f t="shared" si="12"/>
        <v>1. Nog geen kennis beschikbaar, volledige kennisleemte</v>
      </c>
      <c r="AH92" s="46"/>
      <c r="AI92" s="47">
        <v>1</v>
      </c>
      <c r="AJ92" s="47"/>
      <c r="AK92" s="47"/>
      <c r="AL92" s="47"/>
      <c r="AM92" s="48"/>
      <c r="AN92" s="46"/>
      <c r="AO92" s="48"/>
    </row>
    <row r="93" spans="1:41" ht="63.75" x14ac:dyDescent="0.25">
      <c r="A93" s="30">
        <v>89</v>
      </c>
      <c r="B93" s="31" t="s">
        <v>25</v>
      </c>
      <c r="C93" s="32">
        <f t="shared" si="10"/>
        <v>1</v>
      </c>
      <c r="D93" s="33" t="str">
        <f t="shared" si="11"/>
        <v/>
      </c>
      <c r="E93" s="34" t="str">
        <f t="shared" si="8"/>
        <v/>
      </c>
      <c r="F93" s="35" t="str">
        <f t="shared" si="9"/>
        <v/>
      </c>
      <c r="G93" s="36" t="s">
        <v>30</v>
      </c>
      <c r="H93" s="36" t="s">
        <v>117</v>
      </c>
      <c r="I93" s="37" t="s">
        <v>300</v>
      </c>
      <c r="J93" s="38" t="s">
        <v>1205</v>
      </c>
      <c r="K93" s="60"/>
      <c r="L93" s="39" t="s">
        <v>83</v>
      </c>
      <c r="M93" s="61" t="s">
        <v>37</v>
      </c>
      <c r="N93" s="207" t="s">
        <v>28</v>
      </c>
      <c r="O93" s="33"/>
      <c r="P93" s="33"/>
      <c r="Q93" s="34"/>
      <c r="R93" s="34"/>
      <c r="S93" s="34"/>
      <c r="T93" s="34"/>
      <c r="U93" s="35"/>
      <c r="V93" s="35"/>
      <c r="W93" s="41"/>
      <c r="X93" s="42" t="s">
        <v>46</v>
      </c>
      <c r="Y93" s="39" t="s">
        <v>301</v>
      </c>
      <c r="Z93" s="39" t="s">
        <v>1096</v>
      </c>
      <c r="AA93" s="39" t="s">
        <v>250</v>
      </c>
      <c r="AB93" s="43"/>
      <c r="AC93" s="44" t="s">
        <v>302</v>
      </c>
      <c r="AD93" s="45"/>
      <c r="AE93" s="45"/>
      <c r="AF93" s="43"/>
      <c r="AG93" s="42" t="str">
        <f t="shared" si="12"/>
        <v>3. Onderzoek naar verricht / kennisleemte is gedeeltelijk ingevuld</v>
      </c>
      <c r="AH93" s="46"/>
      <c r="AI93" s="47">
        <v>1</v>
      </c>
      <c r="AJ93" s="47"/>
      <c r="AK93" s="47"/>
      <c r="AL93" s="47"/>
      <c r="AM93" s="48"/>
      <c r="AN93" s="46">
        <v>1</v>
      </c>
      <c r="AO93" s="48"/>
    </row>
    <row r="94" spans="1:41" ht="51" x14ac:dyDescent="0.25">
      <c r="A94" s="30">
        <v>90</v>
      </c>
      <c r="B94" s="31" t="s">
        <v>25</v>
      </c>
      <c r="C94" s="32">
        <f t="shared" si="10"/>
        <v>1</v>
      </c>
      <c r="D94" s="33">
        <f t="shared" si="11"/>
        <v>1</v>
      </c>
      <c r="E94" s="34">
        <f t="shared" si="8"/>
        <v>1</v>
      </c>
      <c r="F94" s="35" t="str">
        <f t="shared" si="9"/>
        <v/>
      </c>
      <c r="G94" s="36" t="s">
        <v>30</v>
      </c>
      <c r="H94" s="36" t="s">
        <v>117</v>
      </c>
      <c r="I94" s="37" t="s">
        <v>372</v>
      </c>
      <c r="J94" s="38" t="s">
        <v>1458</v>
      </c>
      <c r="K94" s="60"/>
      <c r="L94" s="39" t="s">
        <v>83</v>
      </c>
      <c r="M94" s="61" t="s">
        <v>37</v>
      </c>
      <c r="N94" s="207" t="s">
        <v>28</v>
      </c>
      <c r="O94" s="33"/>
      <c r="P94" s="33" t="s">
        <v>28</v>
      </c>
      <c r="Q94" s="34" t="s">
        <v>28</v>
      </c>
      <c r="R94" s="34" t="s">
        <v>28</v>
      </c>
      <c r="S94" s="34" t="s">
        <v>28</v>
      </c>
      <c r="T94" s="34" t="s">
        <v>28</v>
      </c>
      <c r="U94" s="35"/>
      <c r="V94" s="35"/>
      <c r="W94" s="41"/>
      <c r="X94" s="42" t="s">
        <v>1383</v>
      </c>
      <c r="Y94" s="39" t="s">
        <v>1162</v>
      </c>
      <c r="Z94" s="49" t="s">
        <v>1163</v>
      </c>
      <c r="AA94" s="39"/>
      <c r="AB94" s="43"/>
      <c r="AC94" s="44"/>
      <c r="AD94" s="45"/>
      <c r="AE94" s="45"/>
      <c r="AF94" s="43"/>
      <c r="AG94" s="42" t="str">
        <f t="shared" si="12"/>
        <v>2. Kennisleemte wordt ingevuld in lopend of aankomend programma</v>
      </c>
      <c r="AH94" s="46"/>
      <c r="AI94" s="47">
        <v>1</v>
      </c>
      <c r="AJ94" s="47"/>
      <c r="AK94" s="47"/>
      <c r="AL94" s="47"/>
      <c r="AM94" s="48"/>
      <c r="AN94" s="46"/>
      <c r="AO94" s="48"/>
    </row>
    <row r="95" spans="1:41" ht="63.75" x14ac:dyDescent="0.25">
      <c r="A95" s="30">
        <v>91</v>
      </c>
      <c r="B95" s="31" t="s">
        <v>25</v>
      </c>
      <c r="C95" s="32">
        <f t="shared" si="10"/>
        <v>1</v>
      </c>
      <c r="D95" s="33" t="str">
        <f t="shared" si="11"/>
        <v/>
      </c>
      <c r="E95" s="34">
        <f t="shared" si="8"/>
        <v>1</v>
      </c>
      <c r="F95" s="35">
        <f t="shared" si="9"/>
        <v>1</v>
      </c>
      <c r="G95" s="36" t="s">
        <v>30</v>
      </c>
      <c r="H95" s="36" t="s">
        <v>117</v>
      </c>
      <c r="I95" s="37" t="s">
        <v>244</v>
      </c>
      <c r="J95" s="38" t="s">
        <v>1459</v>
      </c>
      <c r="K95" s="60"/>
      <c r="L95" s="39" t="s">
        <v>83</v>
      </c>
      <c r="M95" s="61" t="s">
        <v>37</v>
      </c>
      <c r="N95" s="207" t="s">
        <v>28</v>
      </c>
      <c r="O95" s="33"/>
      <c r="P95" s="33"/>
      <c r="Q95" s="34"/>
      <c r="R95" s="34" t="s">
        <v>28</v>
      </c>
      <c r="S95" s="34" t="s">
        <v>28</v>
      </c>
      <c r="T95" s="34" t="s">
        <v>28</v>
      </c>
      <c r="U95" s="35" t="s">
        <v>28</v>
      </c>
      <c r="V95" s="35"/>
      <c r="W95" s="41"/>
      <c r="X95" s="42" t="s">
        <v>54</v>
      </c>
      <c r="Y95" s="39" t="s">
        <v>245</v>
      </c>
      <c r="Z95" s="39"/>
      <c r="AA95" s="39" t="s">
        <v>246</v>
      </c>
      <c r="AB95" s="43"/>
      <c r="AC95" s="44" t="s">
        <v>1453</v>
      </c>
      <c r="AD95" s="45" t="s">
        <v>1105</v>
      </c>
      <c r="AE95" s="45"/>
      <c r="AF95" s="43"/>
      <c r="AG95" s="42" t="str">
        <f t="shared" si="12"/>
        <v>3. Onderzoek naar verricht / kennisleemte is gedeeltelijk ingevuld</v>
      </c>
      <c r="AH95" s="46"/>
      <c r="AI95" s="47">
        <v>1</v>
      </c>
      <c r="AJ95" s="47"/>
      <c r="AK95" s="47"/>
      <c r="AL95" s="47"/>
      <c r="AM95" s="48"/>
      <c r="AN95" s="46">
        <v>1</v>
      </c>
      <c r="AO95" s="48">
        <v>2</v>
      </c>
    </row>
    <row r="96" spans="1:41" ht="51" x14ac:dyDescent="0.25">
      <c r="A96" s="30">
        <v>92</v>
      </c>
      <c r="B96" s="31" t="s">
        <v>25</v>
      </c>
      <c r="C96" s="32">
        <f t="shared" si="10"/>
        <v>1</v>
      </c>
      <c r="D96" s="33" t="str">
        <f t="shared" si="11"/>
        <v/>
      </c>
      <c r="E96" s="34" t="str">
        <f t="shared" si="8"/>
        <v/>
      </c>
      <c r="F96" s="35" t="str">
        <f t="shared" si="9"/>
        <v/>
      </c>
      <c r="G96" s="36" t="s">
        <v>30</v>
      </c>
      <c r="H96" s="36" t="s">
        <v>117</v>
      </c>
      <c r="I96" s="37" t="s">
        <v>373</v>
      </c>
      <c r="J96" s="38" t="s">
        <v>1459</v>
      </c>
      <c r="K96" s="60"/>
      <c r="L96" s="39" t="s">
        <v>83</v>
      </c>
      <c r="M96" s="61" t="s">
        <v>37</v>
      </c>
      <c r="N96" s="207" t="s">
        <v>28</v>
      </c>
      <c r="O96" s="33"/>
      <c r="P96" s="33"/>
      <c r="Q96" s="34"/>
      <c r="R96" s="34"/>
      <c r="S96" s="34"/>
      <c r="T96" s="34"/>
      <c r="U96" s="35"/>
      <c r="V96" s="35"/>
      <c r="W96" s="41"/>
      <c r="X96" s="42" t="s">
        <v>54</v>
      </c>
      <c r="Y96" s="39" t="s">
        <v>374</v>
      </c>
      <c r="Z96" s="39" t="s">
        <v>375</v>
      </c>
      <c r="AA96" s="39" t="s">
        <v>250</v>
      </c>
      <c r="AB96" s="43"/>
      <c r="AC96" s="44"/>
      <c r="AD96" s="45"/>
      <c r="AE96" s="45"/>
      <c r="AF96" s="43"/>
      <c r="AG96" s="42" t="str">
        <f t="shared" si="12"/>
        <v>3. Onderzoek naar verricht / kennisleemte is gedeeltelijk ingevuld</v>
      </c>
      <c r="AH96" s="46"/>
      <c r="AI96" s="47">
        <v>1</v>
      </c>
      <c r="AJ96" s="47"/>
      <c r="AK96" s="47"/>
      <c r="AL96" s="47"/>
      <c r="AM96" s="48"/>
      <c r="AN96" s="46"/>
      <c r="AO96" s="48"/>
    </row>
    <row r="97" spans="1:41" ht="38.25" x14ac:dyDescent="0.25">
      <c r="A97" s="30">
        <v>93</v>
      </c>
      <c r="B97" s="31" t="s">
        <v>25</v>
      </c>
      <c r="C97" s="32">
        <f t="shared" si="10"/>
        <v>1</v>
      </c>
      <c r="D97" s="33" t="str">
        <f t="shared" si="11"/>
        <v/>
      </c>
      <c r="E97" s="34" t="str">
        <f t="shared" si="8"/>
        <v/>
      </c>
      <c r="F97" s="35" t="str">
        <f t="shared" si="9"/>
        <v/>
      </c>
      <c r="G97" s="36" t="s">
        <v>30</v>
      </c>
      <c r="H97" s="36" t="s">
        <v>117</v>
      </c>
      <c r="I97" s="37" t="s">
        <v>1256</v>
      </c>
      <c r="J97" s="38" t="s">
        <v>1459</v>
      </c>
      <c r="K97" s="60"/>
      <c r="L97" s="39" t="s">
        <v>83</v>
      </c>
      <c r="M97" s="61" t="s">
        <v>37</v>
      </c>
      <c r="N97" s="207" t="s">
        <v>28</v>
      </c>
      <c r="O97" s="33"/>
      <c r="P97" s="33"/>
      <c r="Q97" s="34"/>
      <c r="R97" s="34"/>
      <c r="S97" s="34"/>
      <c r="T97" s="34"/>
      <c r="U97" s="35"/>
      <c r="V97" s="35"/>
      <c r="W97" s="41"/>
      <c r="X97" s="42" t="s">
        <v>31</v>
      </c>
      <c r="Y97" s="39"/>
      <c r="Z97" s="39"/>
      <c r="AA97" s="39"/>
      <c r="AB97" s="43"/>
      <c r="AC97" s="44"/>
      <c r="AD97" s="45"/>
      <c r="AE97" s="45"/>
      <c r="AF97" s="43"/>
      <c r="AG97" s="42" t="str">
        <f t="shared" si="12"/>
        <v>1. Nog geen kennis beschikbaar, volledige kennisleemte</v>
      </c>
      <c r="AH97" s="46"/>
      <c r="AI97" s="47">
        <v>1</v>
      </c>
      <c r="AJ97" s="47"/>
      <c r="AK97" s="47"/>
      <c r="AL97" s="47"/>
      <c r="AM97" s="48"/>
      <c r="AN97" s="46"/>
      <c r="AO97" s="48"/>
    </row>
    <row r="98" spans="1:41" ht="63.75" x14ac:dyDescent="0.25">
      <c r="A98" s="30">
        <v>94</v>
      </c>
      <c r="B98" s="31" t="s">
        <v>25</v>
      </c>
      <c r="C98" s="32">
        <f t="shared" si="10"/>
        <v>1</v>
      </c>
      <c r="D98" s="33" t="str">
        <f t="shared" si="11"/>
        <v/>
      </c>
      <c r="E98" s="34">
        <f t="shared" si="8"/>
        <v>1</v>
      </c>
      <c r="F98" s="35" t="str">
        <f t="shared" si="9"/>
        <v/>
      </c>
      <c r="G98" s="36" t="s">
        <v>30</v>
      </c>
      <c r="H98" s="36" t="s">
        <v>117</v>
      </c>
      <c r="I98" s="37" t="s">
        <v>376</v>
      </c>
      <c r="J98" s="38" t="s">
        <v>1459</v>
      </c>
      <c r="K98" s="60"/>
      <c r="L98" s="39" t="s">
        <v>83</v>
      </c>
      <c r="M98" s="61" t="s">
        <v>37</v>
      </c>
      <c r="N98" s="207" t="s">
        <v>28</v>
      </c>
      <c r="O98" s="33"/>
      <c r="P98" s="33"/>
      <c r="Q98" s="34"/>
      <c r="R98" s="34"/>
      <c r="S98" s="34"/>
      <c r="T98" s="34" t="s">
        <v>28</v>
      </c>
      <c r="U98" s="35"/>
      <c r="V98" s="35"/>
      <c r="W98" s="41"/>
      <c r="X98" s="42" t="s">
        <v>46</v>
      </c>
      <c r="Y98" s="93" t="s">
        <v>377</v>
      </c>
      <c r="Z98" s="39"/>
      <c r="AA98" s="39"/>
      <c r="AB98" s="43"/>
      <c r="AC98" s="44" t="s">
        <v>236</v>
      </c>
      <c r="AD98" s="45"/>
      <c r="AE98" s="45"/>
      <c r="AF98" s="43"/>
      <c r="AG98" s="42" t="str">
        <f t="shared" si="12"/>
        <v>3. Onderzoek naar verricht / kennisleemte is gedeeltelijk ingevuld</v>
      </c>
      <c r="AH98" s="46"/>
      <c r="AI98" s="47">
        <v>1</v>
      </c>
      <c r="AJ98" s="47"/>
      <c r="AK98" s="47"/>
      <c r="AL98" s="47"/>
      <c r="AM98" s="48"/>
      <c r="AN98" s="46"/>
      <c r="AO98" s="48"/>
    </row>
    <row r="99" spans="1:41" ht="38.25" x14ac:dyDescent="0.25">
      <c r="A99" s="30">
        <v>95</v>
      </c>
      <c r="B99" s="31" t="s">
        <v>39</v>
      </c>
      <c r="C99" s="32">
        <f t="shared" si="10"/>
        <v>1</v>
      </c>
      <c r="D99" s="33" t="str">
        <f t="shared" si="11"/>
        <v/>
      </c>
      <c r="E99" s="34">
        <f t="shared" si="8"/>
        <v>1</v>
      </c>
      <c r="F99" s="35" t="str">
        <f t="shared" si="9"/>
        <v/>
      </c>
      <c r="G99" s="36" t="s">
        <v>30</v>
      </c>
      <c r="H99" s="36" t="s">
        <v>56</v>
      </c>
      <c r="I99" s="37" t="s">
        <v>378</v>
      </c>
      <c r="J99" s="38" t="s">
        <v>1455</v>
      </c>
      <c r="K99" s="60"/>
      <c r="L99" s="39" t="s">
        <v>83</v>
      </c>
      <c r="M99" s="61" t="s">
        <v>37</v>
      </c>
      <c r="N99" s="207" t="s">
        <v>28</v>
      </c>
      <c r="O99" s="33"/>
      <c r="P99" s="33"/>
      <c r="Q99" s="34"/>
      <c r="R99" s="34"/>
      <c r="S99" s="34"/>
      <c r="T99" s="34" t="s">
        <v>28</v>
      </c>
      <c r="U99" s="35"/>
      <c r="V99" s="35"/>
      <c r="W99" s="41"/>
      <c r="X99" s="42" t="s">
        <v>31</v>
      </c>
      <c r="Y99" s="39"/>
      <c r="Z99" s="39"/>
      <c r="AA99" s="39"/>
      <c r="AB99" s="43"/>
      <c r="AC99" s="44"/>
      <c r="AD99" s="45"/>
      <c r="AE99" s="45"/>
      <c r="AF99" s="43"/>
      <c r="AG99" s="42" t="str">
        <f t="shared" si="12"/>
        <v>1. Nog geen kennis beschikbaar, volledige kennisleemte</v>
      </c>
      <c r="AH99" s="46"/>
      <c r="AI99" s="47">
        <v>1</v>
      </c>
      <c r="AJ99" s="47"/>
      <c r="AK99" s="47"/>
      <c r="AL99" s="47"/>
      <c r="AM99" s="48"/>
      <c r="AN99" s="46"/>
      <c r="AO99" s="48"/>
    </row>
    <row r="100" spans="1:41" ht="63.75" x14ac:dyDescent="0.25">
      <c r="A100" s="30">
        <v>96</v>
      </c>
      <c r="B100" s="31" t="s">
        <v>39</v>
      </c>
      <c r="C100" s="32">
        <f t="shared" si="10"/>
        <v>1</v>
      </c>
      <c r="D100" s="33" t="str">
        <f t="shared" si="11"/>
        <v/>
      </c>
      <c r="E100" s="34">
        <f t="shared" si="8"/>
        <v>1</v>
      </c>
      <c r="F100" s="35" t="str">
        <f t="shared" si="9"/>
        <v/>
      </c>
      <c r="G100" s="36" t="s">
        <v>30</v>
      </c>
      <c r="H100" s="36" t="s">
        <v>56</v>
      </c>
      <c r="I100" s="37" t="s">
        <v>243</v>
      </c>
      <c r="J100" s="38" t="s">
        <v>1457</v>
      </c>
      <c r="K100" s="60"/>
      <c r="L100" s="39" t="s">
        <v>83</v>
      </c>
      <c r="M100" s="61" t="s">
        <v>37</v>
      </c>
      <c r="N100" s="207" t="s">
        <v>28</v>
      </c>
      <c r="O100" s="33"/>
      <c r="P100" s="33"/>
      <c r="Q100" s="34"/>
      <c r="R100" s="34"/>
      <c r="S100" s="34"/>
      <c r="T100" s="34" t="s">
        <v>28</v>
      </c>
      <c r="U100" s="35"/>
      <c r="V100" s="35"/>
      <c r="W100" s="41"/>
      <c r="X100" s="42" t="s">
        <v>1260</v>
      </c>
      <c r="Y100" s="39" t="s">
        <v>1059</v>
      </c>
      <c r="Z100" s="49" t="s">
        <v>1060</v>
      </c>
      <c r="AA100" s="39"/>
      <c r="AB100" s="43" t="s">
        <v>1447</v>
      </c>
      <c r="AC100" s="44"/>
      <c r="AD100" s="45"/>
      <c r="AE100" s="45"/>
      <c r="AF100" s="43" t="s">
        <v>1446</v>
      </c>
      <c r="AG100" s="42" t="str">
        <f t="shared" si="12"/>
        <v>3. Onderzoek naar verricht / kennisleemte is gedeeltelijk ingevuld</v>
      </c>
      <c r="AH100" s="46"/>
      <c r="AI100" s="47">
        <v>1</v>
      </c>
      <c r="AJ100" s="47"/>
      <c r="AK100" s="47"/>
      <c r="AL100" s="47"/>
      <c r="AM100" s="48"/>
      <c r="AN100" s="46">
        <v>2</v>
      </c>
      <c r="AO100" s="48">
        <v>2</v>
      </c>
    </row>
    <row r="101" spans="1:41" ht="63.75" x14ac:dyDescent="0.25">
      <c r="A101" s="30">
        <v>97</v>
      </c>
      <c r="B101" s="31" t="s">
        <v>69</v>
      </c>
      <c r="C101" s="32">
        <f t="shared" si="10"/>
        <v>1</v>
      </c>
      <c r="D101" s="33" t="str">
        <f t="shared" si="11"/>
        <v/>
      </c>
      <c r="E101" s="34">
        <f t="shared" ref="E101:E116" si="13">IF(OR(Q101="x",R101="x",S101="x",T101="x"),1,"")</f>
        <v>1</v>
      </c>
      <c r="F101" s="35" t="str">
        <f t="shared" ref="F101:F116" si="14">IF(OR(U101="x", V101="x"),1,"")</f>
        <v/>
      </c>
      <c r="G101" s="36" t="s">
        <v>30</v>
      </c>
      <c r="H101" s="36" t="s">
        <v>56</v>
      </c>
      <c r="I101" s="37" t="s">
        <v>379</v>
      </c>
      <c r="J101" s="38" t="s">
        <v>1463</v>
      </c>
      <c r="K101" s="60"/>
      <c r="L101" s="39" t="s">
        <v>83</v>
      </c>
      <c r="M101" s="61" t="s">
        <v>37</v>
      </c>
      <c r="N101" s="207" t="s">
        <v>28</v>
      </c>
      <c r="O101" s="33"/>
      <c r="P101" s="33"/>
      <c r="Q101" s="34"/>
      <c r="R101" s="34"/>
      <c r="S101" s="34"/>
      <c r="T101" s="34" t="s">
        <v>28</v>
      </c>
      <c r="U101" s="35"/>
      <c r="V101" s="35"/>
      <c r="W101" s="41"/>
      <c r="X101" s="42" t="s">
        <v>54</v>
      </c>
      <c r="Y101" s="39" t="s">
        <v>1271</v>
      </c>
      <c r="Z101" s="39" t="s">
        <v>1164</v>
      </c>
      <c r="AA101" s="39"/>
      <c r="AB101" s="43"/>
      <c r="AC101" s="44"/>
      <c r="AD101" s="45"/>
      <c r="AE101" s="45"/>
      <c r="AF101" s="43"/>
      <c r="AG101" s="42" t="str">
        <f t="shared" si="12"/>
        <v>3. Onderzoek naar verricht / kennisleemte is gedeeltelijk ingevuld</v>
      </c>
      <c r="AH101" s="46"/>
      <c r="AI101" s="47">
        <v>1</v>
      </c>
      <c r="AJ101" s="47"/>
      <c r="AK101" s="47"/>
      <c r="AL101" s="47"/>
      <c r="AM101" s="48"/>
      <c r="AN101" s="46"/>
      <c r="AO101" s="48"/>
    </row>
    <row r="102" spans="1:41" ht="38.25" x14ac:dyDescent="0.25">
      <c r="A102" s="30">
        <v>98</v>
      </c>
      <c r="B102" s="31" t="s">
        <v>69</v>
      </c>
      <c r="C102" s="32">
        <f t="shared" si="10"/>
        <v>1</v>
      </c>
      <c r="D102" s="33" t="str">
        <f t="shared" si="11"/>
        <v/>
      </c>
      <c r="E102" s="34" t="str">
        <f t="shared" si="13"/>
        <v/>
      </c>
      <c r="F102" s="35">
        <f t="shared" si="14"/>
        <v>1</v>
      </c>
      <c r="G102" s="36" t="s">
        <v>45</v>
      </c>
      <c r="H102" s="36" t="s">
        <v>56</v>
      </c>
      <c r="I102" s="37" t="s">
        <v>380</v>
      </c>
      <c r="J102" s="38" t="s">
        <v>1456</v>
      </c>
      <c r="K102" s="60"/>
      <c r="L102" s="39" t="s">
        <v>83</v>
      </c>
      <c r="M102" s="61" t="s">
        <v>37</v>
      </c>
      <c r="N102" s="207" t="s">
        <v>28</v>
      </c>
      <c r="O102" s="33"/>
      <c r="P102" s="33"/>
      <c r="Q102" s="34"/>
      <c r="R102" s="34"/>
      <c r="S102" s="34"/>
      <c r="T102" s="34"/>
      <c r="U102" s="35" t="s">
        <v>28</v>
      </c>
      <c r="V102" s="35"/>
      <c r="W102" s="41"/>
      <c r="X102" s="42" t="s">
        <v>31</v>
      </c>
      <c r="Y102" s="39"/>
      <c r="Z102" s="39"/>
      <c r="AA102" s="39"/>
      <c r="AB102" s="43"/>
      <c r="AC102" s="44"/>
      <c r="AD102" s="45"/>
      <c r="AE102" s="45"/>
      <c r="AF102" s="43"/>
      <c r="AG102" s="42" t="str">
        <f t="shared" si="12"/>
        <v>1. Nog geen kennis beschikbaar, volledige kennisleemte</v>
      </c>
      <c r="AH102" s="46"/>
      <c r="AI102" s="47">
        <v>1</v>
      </c>
      <c r="AJ102" s="47"/>
      <c r="AK102" s="47"/>
      <c r="AL102" s="47"/>
      <c r="AM102" s="48"/>
      <c r="AN102" s="46"/>
      <c r="AO102" s="48"/>
    </row>
    <row r="103" spans="1:41" ht="99.95" customHeight="1" x14ac:dyDescent="0.25">
      <c r="A103" s="30">
        <v>99</v>
      </c>
      <c r="B103" s="31" t="s">
        <v>69</v>
      </c>
      <c r="C103" s="32">
        <f t="shared" si="10"/>
        <v>1</v>
      </c>
      <c r="D103" s="33" t="str">
        <f t="shared" si="11"/>
        <v/>
      </c>
      <c r="E103" s="34" t="str">
        <f t="shared" si="13"/>
        <v/>
      </c>
      <c r="F103" s="35" t="str">
        <f t="shared" si="14"/>
        <v/>
      </c>
      <c r="G103" s="36" t="s">
        <v>45</v>
      </c>
      <c r="H103" s="36" t="s">
        <v>117</v>
      </c>
      <c r="I103" s="37" t="s">
        <v>381</v>
      </c>
      <c r="J103" s="38" t="s">
        <v>1463</v>
      </c>
      <c r="K103" s="60"/>
      <c r="L103" s="39" t="s">
        <v>83</v>
      </c>
      <c r="M103" s="61" t="s">
        <v>37</v>
      </c>
      <c r="N103" s="207" t="s">
        <v>28</v>
      </c>
      <c r="O103" s="33"/>
      <c r="P103" s="33"/>
      <c r="Q103" s="34"/>
      <c r="R103" s="34"/>
      <c r="S103" s="34"/>
      <c r="T103" s="34"/>
      <c r="U103" s="35"/>
      <c r="V103" s="35"/>
      <c r="W103" s="41"/>
      <c r="X103" s="42" t="s">
        <v>46</v>
      </c>
      <c r="Y103" s="45"/>
      <c r="Z103" s="39"/>
      <c r="AA103" s="39"/>
      <c r="AB103" s="43" t="s">
        <v>1448</v>
      </c>
      <c r="AC103" s="44"/>
      <c r="AD103" s="45"/>
      <c r="AE103" s="45"/>
      <c r="AF103" s="43"/>
      <c r="AG103" s="42" t="str">
        <f t="shared" si="12"/>
        <v>3. Onderzoek naar verricht / kennisleemte is gedeeltelijk ingevuld</v>
      </c>
      <c r="AH103" s="46"/>
      <c r="AI103" s="47">
        <v>1</v>
      </c>
      <c r="AJ103" s="47"/>
      <c r="AK103" s="47"/>
      <c r="AL103" s="47"/>
      <c r="AM103" s="48"/>
      <c r="AN103" s="46"/>
      <c r="AO103" s="48"/>
    </row>
    <row r="104" spans="1:41" ht="51" x14ac:dyDescent="0.25">
      <c r="A104" s="30">
        <v>100</v>
      </c>
      <c r="B104" s="31" t="s">
        <v>69</v>
      </c>
      <c r="C104" s="32">
        <f t="shared" si="10"/>
        <v>1</v>
      </c>
      <c r="D104" s="33" t="str">
        <f t="shared" si="11"/>
        <v/>
      </c>
      <c r="E104" s="34" t="str">
        <f t="shared" si="13"/>
        <v/>
      </c>
      <c r="F104" s="35" t="str">
        <f t="shared" si="14"/>
        <v/>
      </c>
      <c r="G104" s="36" t="s">
        <v>45</v>
      </c>
      <c r="H104" s="36" t="s">
        <v>117</v>
      </c>
      <c r="I104" s="37" t="s">
        <v>382</v>
      </c>
      <c r="J104" s="38" t="s">
        <v>1458</v>
      </c>
      <c r="K104" s="60"/>
      <c r="L104" s="39" t="s">
        <v>83</v>
      </c>
      <c r="M104" s="61" t="s">
        <v>37</v>
      </c>
      <c r="N104" s="207" t="s">
        <v>28</v>
      </c>
      <c r="O104" s="33"/>
      <c r="P104" s="33"/>
      <c r="Q104" s="34"/>
      <c r="R104" s="34"/>
      <c r="S104" s="34"/>
      <c r="T104" s="34"/>
      <c r="U104" s="35"/>
      <c r="V104" s="35"/>
      <c r="W104" s="41"/>
      <c r="X104" s="42" t="s">
        <v>1383</v>
      </c>
      <c r="Y104" s="39" t="s">
        <v>1496</v>
      </c>
      <c r="Z104" s="39"/>
      <c r="AA104" s="39"/>
      <c r="AB104" s="43"/>
      <c r="AC104" s="44"/>
      <c r="AD104" s="45"/>
      <c r="AE104" s="45"/>
      <c r="AF104" s="43"/>
      <c r="AG104" s="42" t="str">
        <f t="shared" si="12"/>
        <v>2. Kennisleemte wordt ingevuld in lopend of aankomend programma</v>
      </c>
      <c r="AH104" s="46"/>
      <c r="AI104" s="47">
        <v>1</v>
      </c>
      <c r="AJ104" s="47"/>
      <c r="AK104" s="47"/>
      <c r="AL104" s="47"/>
      <c r="AM104" s="48"/>
      <c r="AN104" s="46"/>
      <c r="AO104" s="48"/>
    </row>
    <row r="105" spans="1:41" ht="99.95" customHeight="1" x14ac:dyDescent="0.25">
      <c r="A105" s="30">
        <v>101</v>
      </c>
      <c r="B105" s="31" t="s">
        <v>34</v>
      </c>
      <c r="C105" s="32">
        <f t="shared" si="10"/>
        <v>1</v>
      </c>
      <c r="D105" s="33">
        <f t="shared" si="11"/>
        <v>1</v>
      </c>
      <c r="E105" s="34" t="str">
        <f t="shared" si="13"/>
        <v/>
      </c>
      <c r="F105" s="35" t="str">
        <f t="shared" si="14"/>
        <v/>
      </c>
      <c r="G105" s="36" t="s">
        <v>53</v>
      </c>
      <c r="H105" s="36" t="s">
        <v>117</v>
      </c>
      <c r="I105" s="195" t="s">
        <v>383</v>
      </c>
      <c r="J105" s="38" t="s">
        <v>1456</v>
      </c>
      <c r="K105" s="39" t="s">
        <v>384</v>
      </c>
      <c r="L105" s="39" t="s">
        <v>36</v>
      </c>
      <c r="M105" s="61" t="s">
        <v>37</v>
      </c>
      <c r="N105" s="207" t="s">
        <v>28</v>
      </c>
      <c r="O105" s="33"/>
      <c r="P105" s="33" t="s">
        <v>28</v>
      </c>
      <c r="Q105" s="34"/>
      <c r="R105" s="34"/>
      <c r="S105" s="34"/>
      <c r="T105" s="34"/>
      <c r="U105" s="35"/>
      <c r="V105" s="35"/>
      <c r="W105" s="41"/>
      <c r="X105" s="42" t="s">
        <v>46</v>
      </c>
      <c r="Y105" s="39"/>
      <c r="Z105" s="39"/>
      <c r="AA105" s="39"/>
      <c r="AB105" s="43" t="s">
        <v>1449</v>
      </c>
      <c r="AC105" s="44" t="s">
        <v>339</v>
      </c>
      <c r="AD105" s="45"/>
      <c r="AE105" s="45"/>
      <c r="AF105" s="43"/>
      <c r="AG105" s="42" t="str">
        <f t="shared" si="12"/>
        <v>3. Onderzoek naar verricht / kennisleemte is gedeeltelijk ingevuld</v>
      </c>
      <c r="AH105" s="46"/>
      <c r="AI105" s="47"/>
      <c r="AJ105" s="47"/>
      <c r="AK105" s="47"/>
      <c r="AL105" s="47">
        <v>1</v>
      </c>
      <c r="AM105" s="48"/>
      <c r="AN105" s="46"/>
      <c r="AO105" s="48"/>
    </row>
    <row r="106" spans="1:41" ht="63.75" x14ac:dyDescent="0.25">
      <c r="A106" s="30">
        <v>102</v>
      </c>
      <c r="B106" s="31" t="s">
        <v>25</v>
      </c>
      <c r="C106" s="32">
        <f t="shared" si="10"/>
        <v>1</v>
      </c>
      <c r="D106" s="33">
        <f t="shared" si="11"/>
        <v>1</v>
      </c>
      <c r="E106" s="34" t="str">
        <f t="shared" si="13"/>
        <v/>
      </c>
      <c r="F106" s="35" t="str">
        <f t="shared" si="14"/>
        <v/>
      </c>
      <c r="G106" s="36" t="s">
        <v>30</v>
      </c>
      <c r="H106" s="36" t="s">
        <v>117</v>
      </c>
      <c r="I106" s="37" t="s">
        <v>303</v>
      </c>
      <c r="J106" s="38" t="s">
        <v>1205</v>
      </c>
      <c r="K106" s="39" t="s">
        <v>304</v>
      </c>
      <c r="L106" s="39" t="s">
        <v>36</v>
      </c>
      <c r="M106" s="61" t="s">
        <v>37</v>
      </c>
      <c r="N106" s="207" t="s">
        <v>28</v>
      </c>
      <c r="O106" s="33"/>
      <c r="P106" s="33" t="s">
        <v>28</v>
      </c>
      <c r="Q106" s="34"/>
      <c r="R106" s="34"/>
      <c r="S106" s="34"/>
      <c r="T106" s="34"/>
      <c r="U106" s="35"/>
      <c r="V106" s="35"/>
      <c r="W106" s="41"/>
      <c r="X106" s="42" t="s">
        <v>1260</v>
      </c>
      <c r="Y106" s="39" t="s">
        <v>1097</v>
      </c>
      <c r="Z106" s="39" t="s">
        <v>1098</v>
      </c>
      <c r="AA106" s="39"/>
      <c r="AB106" s="43"/>
      <c r="AC106" s="44"/>
      <c r="AD106" s="45"/>
      <c r="AE106" s="45"/>
      <c r="AF106" s="43"/>
      <c r="AG106" s="42" t="str">
        <f t="shared" si="12"/>
        <v>3. Onderzoek naar verricht / kennisleemte is gedeeltelijk ingevuld</v>
      </c>
      <c r="AH106" s="46"/>
      <c r="AI106" s="47"/>
      <c r="AJ106" s="47"/>
      <c r="AK106" s="47"/>
      <c r="AL106" s="47">
        <v>1</v>
      </c>
      <c r="AM106" s="48"/>
      <c r="AN106" s="46">
        <v>1</v>
      </c>
      <c r="AO106" s="48"/>
    </row>
    <row r="107" spans="1:41" ht="63.75" x14ac:dyDescent="0.25">
      <c r="A107" s="30">
        <v>103</v>
      </c>
      <c r="B107" s="31" t="s">
        <v>34</v>
      </c>
      <c r="C107" s="32">
        <f t="shared" si="10"/>
        <v>1</v>
      </c>
      <c r="D107" s="33">
        <f t="shared" si="11"/>
        <v>1</v>
      </c>
      <c r="E107" s="34">
        <f t="shared" si="13"/>
        <v>1</v>
      </c>
      <c r="F107" s="35" t="str">
        <f t="shared" si="14"/>
        <v/>
      </c>
      <c r="G107" s="36" t="s">
        <v>30</v>
      </c>
      <c r="H107" s="36" t="s">
        <v>117</v>
      </c>
      <c r="I107" s="37" t="s">
        <v>385</v>
      </c>
      <c r="J107" s="38" t="s">
        <v>1457</v>
      </c>
      <c r="K107" s="39"/>
      <c r="L107" s="39" t="s">
        <v>36</v>
      </c>
      <c r="M107" s="61" t="s">
        <v>37</v>
      </c>
      <c r="N107" s="207" t="s">
        <v>28</v>
      </c>
      <c r="O107" s="33"/>
      <c r="P107" s="33" t="s">
        <v>28</v>
      </c>
      <c r="Q107" s="34"/>
      <c r="R107" s="34"/>
      <c r="S107" s="34"/>
      <c r="T107" s="34" t="s">
        <v>28</v>
      </c>
      <c r="U107" s="35"/>
      <c r="V107" s="35"/>
      <c r="W107" s="41"/>
      <c r="X107" s="42" t="s">
        <v>54</v>
      </c>
      <c r="Y107" s="39" t="s">
        <v>386</v>
      </c>
      <c r="Z107" s="39" t="s">
        <v>387</v>
      </c>
      <c r="AA107" s="39" t="s">
        <v>250</v>
      </c>
      <c r="AB107" s="43"/>
      <c r="AC107" s="44"/>
      <c r="AD107" s="45"/>
      <c r="AE107" s="45"/>
      <c r="AF107" s="43"/>
      <c r="AG107" s="42" t="str">
        <f t="shared" si="12"/>
        <v>3. Onderzoek naar verricht / kennisleemte is gedeeltelijk ingevuld</v>
      </c>
      <c r="AH107" s="46"/>
      <c r="AI107" s="47"/>
      <c r="AJ107" s="47"/>
      <c r="AK107" s="47"/>
      <c r="AL107" s="47">
        <v>1</v>
      </c>
      <c r="AM107" s="48"/>
      <c r="AN107" s="46"/>
      <c r="AO107" s="48"/>
    </row>
    <row r="108" spans="1:41" ht="76.5" x14ac:dyDescent="0.25">
      <c r="A108" s="30">
        <v>104</v>
      </c>
      <c r="B108" s="31" t="s">
        <v>34</v>
      </c>
      <c r="C108" s="32">
        <f t="shared" si="10"/>
        <v>1</v>
      </c>
      <c r="D108" s="33">
        <f t="shared" si="11"/>
        <v>1</v>
      </c>
      <c r="E108" s="34">
        <f t="shared" si="13"/>
        <v>1</v>
      </c>
      <c r="F108" s="35" t="str">
        <f t="shared" si="14"/>
        <v/>
      </c>
      <c r="G108" s="36" t="s">
        <v>57</v>
      </c>
      <c r="H108" s="36" t="s">
        <v>117</v>
      </c>
      <c r="I108" s="37" t="s">
        <v>264</v>
      </c>
      <c r="J108" s="38" t="s">
        <v>1205</v>
      </c>
      <c r="K108" s="39"/>
      <c r="L108" s="39" t="s">
        <v>36</v>
      </c>
      <c r="M108" s="61" t="s">
        <v>37</v>
      </c>
      <c r="N108" s="207" t="s">
        <v>28</v>
      </c>
      <c r="O108" s="33" t="s">
        <v>28</v>
      </c>
      <c r="P108" s="33" t="s">
        <v>28</v>
      </c>
      <c r="Q108" s="34"/>
      <c r="R108" s="34"/>
      <c r="S108" s="34"/>
      <c r="T108" s="34" t="s">
        <v>28</v>
      </c>
      <c r="U108" s="35"/>
      <c r="V108" s="35"/>
      <c r="W108" s="41"/>
      <c r="X108" s="42" t="s">
        <v>46</v>
      </c>
      <c r="Y108" s="39" t="s">
        <v>265</v>
      </c>
      <c r="Z108" s="39" t="s">
        <v>1165</v>
      </c>
      <c r="AA108" s="39" t="s">
        <v>237</v>
      </c>
      <c r="AB108" s="43"/>
      <c r="AC108" s="44"/>
      <c r="AD108" s="45"/>
      <c r="AE108" s="45"/>
      <c r="AF108" s="43"/>
      <c r="AG108" s="42" t="str">
        <f t="shared" si="12"/>
        <v>3. Onderzoek naar verricht / kennisleemte is gedeeltelijk ingevuld</v>
      </c>
      <c r="AH108" s="46"/>
      <c r="AI108" s="47"/>
      <c r="AJ108" s="47"/>
      <c r="AK108" s="47"/>
      <c r="AL108" s="47">
        <v>1</v>
      </c>
      <c r="AM108" s="48"/>
      <c r="AN108" s="46"/>
      <c r="AO108" s="48">
        <v>1</v>
      </c>
    </row>
    <row r="109" spans="1:41" ht="63.75" x14ac:dyDescent="0.25">
      <c r="A109" s="30">
        <v>105</v>
      </c>
      <c r="B109" s="31" t="s">
        <v>34</v>
      </c>
      <c r="C109" s="32">
        <f t="shared" si="10"/>
        <v>1</v>
      </c>
      <c r="D109" s="33">
        <f t="shared" si="11"/>
        <v>1</v>
      </c>
      <c r="E109" s="34">
        <f t="shared" si="13"/>
        <v>1</v>
      </c>
      <c r="F109" s="35" t="str">
        <f t="shared" si="14"/>
        <v/>
      </c>
      <c r="G109" s="36" t="s">
        <v>57</v>
      </c>
      <c r="H109" s="36" t="s">
        <v>56</v>
      </c>
      <c r="I109" s="37" t="s">
        <v>305</v>
      </c>
      <c r="J109" s="38" t="s">
        <v>1457</v>
      </c>
      <c r="K109" s="39"/>
      <c r="L109" s="39" t="s">
        <v>36</v>
      </c>
      <c r="M109" s="61" t="s">
        <v>37</v>
      </c>
      <c r="N109" s="207" t="s">
        <v>28</v>
      </c>
      <c r="O109" s="33" t="s">
        <v>28</v>
      </c>
      <c r="P109" s="33" t="s">
        <v>28</v>
      </c>
      <c r="Q109" s="34"/>
      <c r="R109" s="34"/>
      <c r="S109" s="34"/>
      <c r="T109" s="34" t="s">
        <v>28</v>
      </c>
      <c r="U109" s="35"/>
      <c r="V109" s="35"/>
      <c r="W109" s="41"/>
      <c r="X109" s="42" t="s">
        <v>46</v>
      </c>
      <c r="Y109" s="39" t="s">
        <v>306</v>
      </c>
      <c r="Z109" s="39" t="s">
        <v>253</v>
      </c>
      <c r="AA109" s="39" t="s">
        <v>250</v>
      </c>
      <c r="AB109" s="43"/>
      <c r="AC109" s="44"/>
      <c r="AD109" s="45"/>
      <c r="AE109" s="45"/>
      <c r="AF109" s="43"/>
      <c r="AG109" s="42" t="str">
        <f t="shared" si="12"/>
        <v>3. Onderzoek naar verricht / kennisleemte is gedeeltelijk ingevuld</v>
      </c>
      <c r="AH109" s="46"/>
      <c r="AI109" s="47"/>
      <c r="AJ109" s="47"/>
      <c r="AK109" s="47"/>
      <c r="AL109" s="47">
        <v>1</v>
      </c>
      <c r="AM109" s="48"/>
      <c r="AN109" s="46">
        <v>1</v>
      </c>
      <c r="AO109" s="48"/>
    </row>
    <row r="110" spans="1:41" ht="99.95" customHeight="1" x14ac:dyDescent="0.25">
      <c r="A110" s="30">
        <v>106</v>
      </c>
      <c r="B110" s="31" t="s">
        <v>34</v>
      </c>
      <c r="C110" s="32">
        <f t="shared" si="10"/>
        <v>1</v>
      </c>
      <c r="D110" s="33" t="str">
        <f t="shared" si="11"/>
        <v/>
      </c>
      <c r="E110" s="34">
        <f t="shared" si="13"/>
        <v>1</v>
      </c>
      <c r="F110" s="35" t="str">
        <f t="shared" si="14"/>
        <v/>
      </c>
      <c r="G110" s="36" t="s">
        <v>57</v>
      </c>
      <c r="H110" s="36" t="s">
        <v>117</v>
      </c>
      <c r="I110" s="37" t="s">
        <v>388</v>
      </c>
      <c r="J110" s="38" t="s">
        <v>1457</v>
      </c>
      <c r="K110" s="39"/>
      <c r="L110" s="39" t="s">
        <v>36</v>
      </c>
      <c r="M110" s="61" t="s">
        <v>37</v>
      </c>
      <c r="N110" s="207" t="s">
        <v>28</v>
      </c>
      <c r="O110" s="33"/>
      <c r="P110" s="33"/>
      <c r="Q110" s="34"/>
      <c r="R110" s="34"/>
      <c r="S110" s="34"/>
      <c r="T110" s="34" t="s">
        <v>28</v>
      </c>
      <c r="U110" s="35"/>
      <c r="V110" s="35"/>
      <c r="W110" s="41"/>
      <c r="X110" s="42" t="s">
        <v>31</v>
      </c>
      <c r="Y110" s="39" t="s">
        <v>1099</v>
      </c>
      <c r="Z110" s="39"/>
      <c r="AA110" s="39"/>
      <c r="AB110" s="43"/>
      <c r="AC110" s="44" t="s">
        <v>325</v>
      </c>
      <c r="AD110" s="45"/>
      <c r="AE110" s="45"/>
      <c r="AF110" s="43" t="s">
        <v>1450</v>
      </c>
      <c r="AG110" s="42" t="str">
        <f t="shared" si="12"/>
        <v>1. Nog geen kennis beschikbaar, volledige kennisleemte</v>
      </c>
      <c r="AH110" s="46"/>
      <c r="AI110" s="47"/>
      <c r="AJ110" s="47"/>
      <c r="AK110" s="47"/>
      <c r="AL110" s="47">
        <v>1</v>
      </c>
      <c r="AM110" s="48"/>
      <c r="AN110" s="46"/>
      <c r="AO110" s="48"/>
    </row>
    <row r="111" spans="1:41" ht="63.75" x14ac:dyDescent="0.25">
      <c r="A111" s="30">
        <v>107</v>
      </c>
      <c r="B111" s="31" t="s">
        <v>34</v>
      </c>
      <c r="C111" s="32">
        <f t="shared" si="10"/>
        <v>1</v>
      </c>
      <c r="D111" s="33" t="str">
        <f t="shared" si="11"/>
        <v/>
      </c>
      <c r="E111" s="34">
        <f t="shared" si="13"/>
        <v>1</v>
      </c>
      <c r="F111" s="35" t="str">
        <f t="shared" si="14"/>
        <v/>
      </c>
      <c r="G111" s="36" t="s">
        <v>45</v>
      </c>
      <c r="H111" s="36" t="s">
        <v>56</v>
      </c>
      <c r="I111" s="37" t="s">
        <v>247</v>
      </c>
      <c r="J111" s="38" t="s">
        <v>1455</v>
      </c>
      <c r="K111" s="39"/>
      <c r="L111" s="39" t="s">
        <v>36</v>
      </c>
      <c r="M111" s="61" t="s">
        <v>37</v>
      </c>
      <c r="N111" s="207" t="s">
        <v>28</v>
      </c>
      <c r="O111" s="33"/>
      <c r="P111" s="33"/>
      <c r="Q111" s="34" t="s">
        <v>28</v>
      </c>
      <c r="R111" s="34"/>
      <c r="S111" s="34"/>
      <c r="T111" s="34" t="s">
        <v>28</v>
      </c>
      <c r="U111" s="35"/>
      <c r="V111" s="35"/>
      <c r="W111" s="41"/>
      <c r="X111" s="42" t="s">
        <v>1260</v>
      </c>
      <c r="Y111" s="39" t="s">
        <v>248</v>
      </c>
      <c r="Z111" s="39" t="s">
        <v>249</v>
      </c>
      <c r="AA111" s="39" t="s">
        <v>250</v>
      </c>
      <c r="AB111" s="43"/>
      <c r="AC111" s="44" t="s">
        <v>1106</v>
      </c>
      <c r="AD111" s="45" t="s">
        <v>1107</v>
      </c>
      <c r="AE111" s="45"/>
      <c r="AF111" s="43"/>
      <c r="AG111" s="42" t="str">
        <f t="shared" si="12"/>
        <v>3. Onderzoek naar verricht / kennisleemte is gedeeltelijk ingevuld</v>
      </c>
      <c r="AH111" s="46"/>
      <c r="AI111" s="47"/>
      <c r="AJ111" s="47"/>
      <c r="AK111" s="47"/>
      <c r="AL111" s="47">
        <v>1</v>
      </c>
      <c r="AM111" s="48"/>
      <c r="AN111" s="46"/>
      <c r="AO111" s="48">
        <v>2</v>
      </c>
    </row>
    <row r="112" spans="1:41" ht="51" x14ac:dyDescent="0.25">
      <c r="A112" s="30">
        <v>108</v>
      </c>
      <c r="B112" s="31" t="s">
        <v>25</v>
      </c>
      <c r="C112" s="32">
        <f t="shared" si="10"/>
        <v>1</v>
      </c>
      <c r="D112" s="33" t="str">
        <f t="shared" si="11"/>
        <v/>
      </c>
      <c r="E112" s="34" t="str">
        <f t="shared" si="13"/>
        <v/>
      </c>
      <c r="F112" s="35" t="str">
        <f t="shared" si="14"/>
        <v/>
      </c>
      <c r="G112" s="36" t="s">
        <v>30</v>
      </c>
      <c r="H112" s="36" t="s">
        <v>117</v>
      </c>
      <c r="I112" s="37" t="s">
        <v>389</v>
      </c>
      <c r="J112" s="38" t="s">
        <v>1458</v>
      </c>
      <c r="K112" s="39"/>
      <c r="L112" s="39" t="s">
        <v>36</v>
      </c>
      <c r="M112" s="61" t="s">
        <v>37</v>
      </c>
      <c r="N112" s="207" t="s">
        <v>28</v>
      </c>
      <c r="O112" s="33"/>
      <c r="P112" s="33"/>
      <c r="Q112" s="34"/>
      <c r="R112" s="34"/>
      <c r="S112" s="34"/>
      <c r="T112" s="34"/>
      <c r="U112" s="35"/>
      <c r="V112" s="35"/>
      <c r="W112" s="41"/>
      <c r="X112" s="42" t="s">
        <v>54</v>
      </c>
      <c r="Y112" s="39" t="s">
        <v>390</v>
      </c>
      <c r="Z112" s="39" t="s">
        <v>292</v>
      </c>
      <c r="AA112" s="39"/>
      <c r="AB112" s="43"/>
      <c r="AC112" s="44"/>
      <c r="AD112" s="45"/>
      <c r="AE112" s="45"/>
      <c r="AF112" s="43"/>
      <c r="AG112" s="42" t="str">
        <f t="shared" si="12"/>
        <v>3. Onderzoek naar verricht / kennisleemte is gedeeltelijk ingevuld</v>
      </c>
      <c r="AH112" s="46"/>
      <c r="AI112" s="47"/>
      <c r="AJ112" s="47"/>
      <c r="AK112" s="47"/>
      <c r="AL112" s="47">
        <v>1</v>
      </c>
      <c r="AM112" s="48"/>
      <c r="AN112" s="46"/>
      <c r="AO112" s="48"/>
    </row>
    <row r="113" spans="1:41" ht="38.25" x14ac:dyDescent="0.25">
      <c r="A113" s="30">
        <v>109</v>
      </c>
      <c r="B113" s="31" t="s">
        <v>25</v>
      </c>
      <c r="C113" s="32">
        <f t="shared" si="10"/>
        <v>1</v>
      </c>
      <c r="D113" s="33" t="str">
        <f t="shared" si="11"/>
        <v/>
      </c>
      <c r="E113" s="34" t="str">
        <f t="shared" si="13"/>
        <v/>
      </c>
      <c r="F113" s="35" t="str">
        <f t="shared" si="14"/>
        <v/>
      </c>
      <c r="G113" s="36" t="s">
        <v>30</v>
      </c>
      <c r="H113" s="36" t="s">
        <v>117</v>
      </c>
      <c r="I113" s="37" t="s">
        <v>257</v>
      </c>
      <c r="J113" s="38" t="s">
        <v>1463</v>
      </c>
      <c r="K113" s="39"/>
      <c r="L113" s="39" t="s">
        <v>36</v>
      </c>
      <c r="M113" s="61" t="s">
        <v>37</v>
      </c>
      <c r="N113" s="207" t="s">
        <v>28</v>
      </c>
      <c r="O113" s="33"/>
      <c r="P113" s="33"/>
      <c r="Q113" s="34"/>
      <c r="R113" s="34"/>
      <c r="S113" s="34"/>
      <c r="T113" s="34"/>
      <c r="U113" s="35"/>
      <c r="V113" s="35"/>
      <c r="W113" s="41"/>
      <c r="X113" s="42" t="s">
        <v>31</v>
      </c>
      <c r="Y113" s="39"/>
      <c r="Z113" s="39"/>
      <c r="AA113" s="39"/>
      <c r="AB113" s="43"/>
      <c r="AC113" s="44"/>
      <c r="AD113" s="45"/>
      <c r="AE113" s="45"/>
      <c r="AF113" s="43"/>
      <c r="AG113" s="42" t="str">
        <f t="shared" si="12"/>
        <v>1. Nog geen kennis beschikbaar, volledige kennisleemte</v>
      </c>
      <c r="AH113" s="46"/>
      <c r="AI113" s="47"/>
      <c r="AJ113" s="47"/>
      <c r="AK113" s="47"/>
      <c r="AL113" s="47">
        <v>1</v>
      </c>
      <c r="AM113" s="48"/>
      <c r="AN113" s="46">
        <v>3</v>
      </c>
      <c r="AO113" s="48">
        <v>1</v>
      </c>
    </row>
    <row r="114" spans="1:41" ht="76.5" x14ac:dyDescent="0.25">
      <c r="A114" s="30">
        <v>110</v>
      </c>
      <c r="B114" s="31" t="s">
        <v>25</v>
      </c>
      <c r="C114" s="32">
        <f t="shared" si="10"/>
        <v>1</v>
      </c>
      <c r="D114" s="33" t="str">
        <f t="shared" si="11"/>
        <v/>
      </c>
      <c r="E114" s="34">
        <f t="shared" si="13"/>
        <v>1</v>
      </c>
      <c r="F114" s="35">
        <f t="shared" si="14"/>
        <v>1</v>
      </c>
      <c r="G114" s="36" t="s">
        <v>57</v>
      </c>
      <c r="H114" s="36" t="s">
        <v>56</v>
      </c>
      <c r="I114" s="37" t="s">
        <v>251</v>
      </c>
      <c r="J114" s="38" t="s">
        <v>269</v>
      </c>
      <c r="K114" s="39"/>
      <c r="L114" s="39" t="s">
        <v>36</v>
      </c>
      <c r="M114" s="61" t="s">
        <v>37</v>
      </c>
      <c r="N114" s="207" t="s">
        <v>28</v>
      </c>
      <c r="O114" s="33"/>
      <c r="P114" s="33"/>
      <c r="Q114" s="34" t="s">
        <v>28</v>
      </c>
      <c r="R114" s="34" t="s">
        <v>28</v>
      </c>
      <c r="S114" s="34" t="s">
        <v>28</v>
      </c>
      <c r="T114" s="34" t="s">
        <v>28</v>
      </c>
      <c r="U114" s="35" t="s">
        <v>28</v>
      </c>
      <c r="V114" s="35"/>
      <c r="W114" s="41"/>
      <c r="X114" s="42" t="s">
        <v>46</v>
      </c>
      <c r="Y114" s="39" t="s">
        <v>252</v>
      </c>
      <c r="Z114" s="39" t="s">
        <v>1061</v>
      </c>
      <c r="AA114" s="39" t="s">
        <v>250</v>
      </c>
      <c r="AB114" s="43" t="s">
        <v>1451</v>
      </c>
      <c r="AC114" s="44" t="s">
        <v>1452</v>
      </c>
      <c r="AD114" s="45"/>
      <c r="AE114" s="45"/>
      <c r="AF114" s="43"/>
      <c r="AG114" s="42" t="str">
        <f t="shared" si="12"/>
        <v>3. Onderzoek naar verricht / kennisleemte is gedeeltelijk ingevuld</v>
      </c>
      <c r="AH114" s="46"/>
      <c r="AI114" s="47"/>
      <c r="AJ114" s="47"/>
      <c r="AK114" s="47"/>
      <c r="AL114" s="47">
        <v>1</v>
      </c>
      <c r="AM114" s="48"/>
      <c r="AN114" s="46">
        <v>4</v>
      </c>
      <c r="AO114" s="48">
        <v>1</v>
      </c>
    </row>
    <row r="115" spans="1:41" ht="63.75" x14ac:dyDescent="0.25">
      <c r="A115" s="30">
        <v>111</v>
      </c>
      <c r="B115" s="31" t="s">
        <v>39</v>
      </c>
      <c r="C115" s="32">
        <f t="shared" si="10"/>
        <v>1</v>
      </c>
      <c r="D115" s="33" t="str">
        <f t="shared" si="11"/>
        <v/>
      </c>
      <c r="E115" s="34">
        <f t="shared" si="13"/>
        <v>1</v>
      </c>
      <c r="F115" s="35" t="str">
        <f t="shared" si="14"/>
        <v/>
      </c>
      <c r="G115" s="36" t="s">
        <v>57</v>
      </c>
      <c r="H115" s="36" t="s">
        <v>56</v>
      </c>
      <c r="I115" s="37" t="s">
        <v>1272</v>
      </c>
      <c r="J115" s="38" t="s">
        <v>1457</v>
      </c>
      <c r="K115" s="39"/>
      <c r="L115" s="39" t="s">
        <v>36</v>
      </c>
      <c r="M115" s="61" t="s">
        <v>37</v>
      </c>
      <c r="N115" s="207" t="s">
        <v>28</v>
      </c>
      <c r="O115" s="33"/>
      <c r="P115" s="33"/>
      <c r="Q115" s="34"/>
      <c r="R115" s="34"/>
      <c r="S115" s="34"/>
      <c r="T115" s="34" t="s">
        <v>28</v>
      </c>
      <c r="U115" s="35"/>
      <c r="V115" s="35"/>
      <c r="W115" s="41"/>
      <c r="X115" s="42" t="s">
        <v>1261</v>
      </c>
      <c r="Y115" s="39" t="s">
        <v>1273</v>
      </c>
      <c r="Z115" s="39" t="s">
        <v>1062</v>
      </c>
      <c r="AA115" s="39" t="s">
        <v>267</v>
      </c>
      <c r="AB115" s="43"/>
      <c r="AC115" s="44"/>
      <c r="AD115" s="45"/>
      <c r="AE115" s="45"/>
      <c r="AF115" s="43"/>
      <c r="AG115" s="42" t="str">
        <f t="shared" si="12"/>
        <v>4. Geen kennisleemte, vraag is of kan worden beantwoord</v>
      </c>
      <c r="AH115" s="46"/>
      <c r="AI115" s="47"/>
      <c r="AJ115" s="47"/>
      <c r="AK115" s="47"/>
      <c r="AL115" s="47">
        <v>1</v>
      </c>
      <c r="AM115" s="48"/>
      <c r="AN115" s="46"/>
      <c r="AO115" s="48">
        <v>1</v>
      </c>
    </row>
    <row r="116" spans="1:41" ht="51.75" thickBot="1" x14ac:dyDescent="0.3">
      <c r="A116" s="30">
        <v>112</v>
      </c>
      <c r="B116" s="62" t="s">
        <v>69</v>
      </c>
      <c r="C116" s="63">
        <f t="shared" si="10"/>
        <v>1</v>
      </c>
      <c r="D116" s="64" t="str">
        <f t="shared" si="11"/>
        <v/>
      </c>
      <c r="E116" s="65" t="str">
        <f t="shared" si="13"/>
        <v/>
      </c>
      <c r="F116" s="66" t="str">
        <f t="shared" si="14"/>
        <v/>
      </c>
      <c r="G116" s="67" t="s">
        <v>30</v>
      </c>
      <c r="H116" s="67" t="s">
        <v>29</v>
      </c>
      <c r="I116" s="68" t="s">
        <v>258</v>
      </c>
      <c r="J116" s="69" t="s">
        <v>1463</v>
      </c>
      <c r="K116" s="70"/>
      <c r="L116" s="70" t="s">
        <v>36</v>
      </c>
      <c r="M116" s="72" t="s">
        <v>37</v>
      </c>
      <c r="N116" s="208" t="s">
        <v>28</v>
      </c>
      <c r="O116" s="64"/>
      <c r="P116" s="64"/>
      <c r="Q116" s="65"/>
      <c r="R116" s="65"/>
      <c r="S116" s="65"/>
      <c r="T116" s="65"/>
      <c r="U116" s="66"/>
      <c r="V116" s="66"/>
      <c r="W116" s="73"/>
      <c r="X116" s="74" t="s">
        <v>46</v>
      </c>
      <c r="Y116" s="70" t="s">
        <v>259</v>
      </c>
      <c r="Z116" s="70" t="s">
        <v>260</v>
      </c>
      <c r="AA116" s="70"/>
      <c r="AB116" s="76"/>
      <c r="AC116" s="77"/>
      <c r="AD116" s="78"/>
      <c r="AE116" s="78"/>
      <c r="AF116" s="76"/>
      <c r="AG116" s="212" t="str">
        <f t="shared" si="12"/>
        <v>3. Onderzoek naar verricht / kennisleemte is gedeeltelijk ingevuld</v>
      </c>
      <c r="AH116" s="79"/>
      <c r="AI116" s="80"/>
      <c r="AJ116" s="80"/>
      <c r="AK116" s="80"/>
      <c r="AL116" s="80">
        <v>1</v>
      </c>
      <c r="AM116" s="81"/>
      <c r="AN116" s="79">
        <v>3</v>
      </c>
      <c r="AO116" s="81">
        <v>1</v>
      </c>
    </row>
    <row r="117" spans="1:41" ht="13.5" thickTop="1" x14ac:dyDescent="0.25"/>
  </sheetData>
  <autoFilter ref="A4:AG116" xr:uid="{59443FA3-0E26-4C3F-9971-25AFE7F41931}"/>
  <sortState xmlns:xlrd2="http://schemas.microsoft.com/office/spreadsheetml/2017/richdata2" ref="A5:AG116">
    <sortCondition ref="A5:A116"/>
    <sortCondition ref="B5:B116"/>
    <sortCondition ref="L5:L116"/>
  </sortState>
  <mergeCells count="13">
    <mergeCell ref="N1:N2"/>
    <mergeCell ref="O1:P2"/>
    <mergeCell ref="Q1:T2"/>
    <mergeCell ref="U1:V2"/>
    <mergeCell ref="B2:M3"/>
    <mergeCell ref="N3:W3"/>
    <mergeCell ref="W1:W2"/>
    <mergeCell ref="AN2:AO3"/>
    <mergeCell ref="X2:AB3"/>
    <mergeCell ref="AC2:AF3"/>
    <mergeCell ref="AG2:AG3"/>
    <mergeCell ref="AH2:AJ2"/>
    <mergeCell ref="AK2:AM2"/>
  </mergeCells>
  <conditionalFormatting sqref="X5:X116">
    <cfRule type="containsText" dxfId="45" priority="5" operator="containsText" text="6.">
      <formula>NOT(ISERROR(SEARCH("6.",X5)))</formula>
    </cfRule>
    <cfRule type="containsText" dxfId="44" priority="6" operator="containsText" text="5.">
      <formula>NOT(ISERROR(SEARCH("5.",X5)))</formula>
    </cfRule>
    <cfRule type="containsText" dxfId="43" priority="8" operator="containsText" text="4.">
      <formula>NOT(ISERROR(SEARCH("4.",X5)))</formula>
    </cfRule>
    <cfRule type="containsText" dxfId="42" priority="9" operator="containsText" text="3.">
      <formula>NOT(ISERROR(SEARCH("3.",X5)))</formula>
    </cfRule>
    <cfRule type="containsText" dxfId="41" priority="10" operator="containsText" text="2.">
      <formula>NOT(ISERROR(SEARCH("2.",X5)))</formula>
    </cfRule>
    <cfRule type="containsText" dxfId="40" priority="11" operator="containsText" text="1.">
      <formula>NOT(ISERROR(SEARCH("1.",X5)))</formula>
    </cfRule>
  </conditionalFormatting>
  <conditionalFormatting sqref="AH5:AI104">
    <cfRule type="colorScale" priority="218">
      <colorScale>
        <cfvo type="num" val="0"/>
        <cfvo type="max"/>
        <color rgb="FFFCFCFF"/>
        <color rgb="FF63BE7B"/>
      </colorScale>
    </cfRule>
  </conditionalFormatting>
  <conditionalFormatting sqref="AK5:AL104">
    <cfRule type="colorScale" priority="220">
      <colorScale>
        <cfvo type="num" val="0"/>
        <cfvo type="max"/>
        <color rgb="FFFCFCFF"/>
        <color rgb="FF63BE7B"/>
      </colorScale>
    </cfRule>
  </conditionalFormatting>
  <conditionalFormatting sqref="AJ5:AJ116">
    <cfRule type="colorScale" priority="251">
      <colorScale>
        <cfvo type="num" val="0"/>
        <cfvo type="max"/>
        <color rgb="FFFCFCFF"/>
        <color rgb="FFF8696B"/>
      </colorScale>
    </cfRule>
  </conditionalFormatting>
  <conditionalFormatting sqref="AM5:AM116">
    <cfRule type="colorScale" priority="253">
      <colorScale>
        <cfvo type="num" val="0"/>
        <cfvo type="max"/>
        <color rgb="FFFCFCFF"/>
        <color rgb="FFF8696B"/>
      </colorScale>
    </cfRule>
  </conditionalFormatting>
  <conditionalFormatting sqref="AN5:AN116">
    <cfRule type="colorScale" priority="846">
      <colorScale>
        <cfvo type="num" val="0"/>
        <cfvo type="max"/>
        <color rgb="FFFCFCFF"/>
        <color rgb="FF63BE7B"/>
      </colorScale>
    </cfRule>
  </conditionalFormatting>
  <conditionalFormatting sqref="AO5:AO116">
    <cfRule type="colorScale" priority="847">
      <colorScale>
        <cfvo type="num" val="0"/>
        <cfvo type="max"/>
        <color rgb="FFFCFCFF"/>
        <color rgb="FFF8696B"/>
      </colorScale>
    </cfRule>
  </conditionalFormatting>
  <conditionalFormatting sqref="AG5:AG116">
    <cfRule type="containsText" dxfId="39" priority="1" operator="containsText" text="4.">
      <formula>NOT(ISERROR(SEARCH("4.",AG5)))</formula>
    </cfRule>
    <cfRule type="containsText" dxfId="38" priority="2" operator="containsText" text="3.">
      <formula>NOT(ISERROR(SEARCH("3.",AG5)))</formula>
    </cfRule>
    <cfRule type="containsText" dxfId="37" priority="3" operator="containsText" text="2.">
      <formula>NOT(ISERROR(SEARCH("2.",AG5)))</formula>
    </cfRule>
    <cfRule type="containsText" dxfId="36" priority="4" operator="containsText" text="1.">
      <formula>NOT(ISERROR(SEARCH("1.",AG5)))</formula>
    </cfRule>
  </conditionalFormatting>
  <dataValidations disablePrompts="1" count="1">
    <dataValidation allowBlank="1" showInputMessage="1" sqref="Y18:Y116 Y5:Y15 AC4 AC1:AC2" xr:uid="{B7C676C7-39DB-449D-8B1E-D2D9AED7103B}"/>
  </dataValidations>
  <hyperlinks>
    <hyperlink ref="Z5" r:id="rId1" display="https://www.verzekeraars.nl/verzekeringsthemas/duurzaamheid-en-klimaat/duurzaamheid-en-klimaat/klimaat " xr:uid="{BF53AC06-7621-446F-ABA1-4122B8BB93AE}"/>
    <hyperlink ref="Z77" r:id="rId2" xr:uid="{D13B27DD-40A2-44E9-AA38-9769DC0D6156}"/>
    <hyperlink ref="Z34" r:id="rId3" xr:uid="{C7668A95-A82C-4379-9605-BC8235059069}"/>
    <hyperlink ref="Z74" r:id="rId4" xr:uid="{4273F89E-7C00-42FF-B209-DFCFFABC05F7}"/>
    <hyperlink ref="Z100" r:id="rId5" xr:uid="{61E31AB1-8296-4579-A313-D2F81C5950BE}"/>
    <hyperlink ref="Z16" r:id="rId6" xr:uid="{F35E8649-E06A-4F4C-A220-144C5F1074E4}"/>
    <hyperlink ref="Z6" r:id="rId7" xr:uid="{49205A9D-C13C-4B41-99FE-2323DA641F4F}"/>
    <hyperlink ref="Z72" r:id="rId8" xr:uid="{3ED07DEC-13B5-4932-9437-B06FA989A377}"/>
    <hyperlink ref="Z94" r:id="rId9" xr:uid="{713BC586-E926-4CFF-811F-105850B1CE63}"/>
    <hyperlink ref="AC36" r:id="rId10" xr:uid="{397EEB1F-DCF3-4C6A-B166-33CE57DF150E}"/>
  </hyperlinks>
  <pageMargins left="0.7" right="0.7" top="0.75" bottom="0.75" header="0.3" footer="0.3"/>
  <pageSetup paperSize="9" orientation="portrait" verticalDpi="0" r:id="rId11"/>
  <drawing r:id="rId12"/>
  <extLst>
    <ext xmlns:x14="http://schemas.microsoft.com/office/spreadsheetml/2009/9/main" uri="{CCE6A557-97BC-4b89-ADB6-D9C93CAAB3DF}">
      <x14:dataValidations xmlns:xm="http://schemas.microsoft.com/office/excel/2006/main" disablePrompts="1" count="5">
        <x14:dataValidation type="list" allowBlank="1" showInputMessage="1" xr:uid="{888EB516-5113-45B3-B5C6-E083334BDD8A}">
          <x14:formula1>
            <xm:f>Keuzeopties!$B$31:$B$35</xm:f>
          </x14:formula1>
          <xm:sqref>Z34 Z5 Y117:Y1048576</xm:sqref>
        </x14:dataValidation>
        <x14:dataValidation type="list" allowBlank="1" showInputMessage="1" showErrorMessage="1" promptTitle="Beschikbaarheid" xr:uid="{806668CB-296B-4A61-941A-A33B771827AB}">
          <x14:formula1>
            <xm:f>Keuzeopties!$B$31:$B$36</xm:f>
          </x14:formula1>
          <xm:sqref>X5:X116</xm:sqref>
        </x14:dataValidation>
        <x14:dataValidation type="list" allowBlank="1" showInputMessage="1" xr:uid="{B3C43043-71F4-4A74-BC92-D58097985750}">
          <x14:formula1>
            <xm:f>Keuzeopties!$B$5:$B$8</xm:f>
          </x14:formula1>
          <xm:sqref>B5:B116</xm:sqref>
        </x14:dataValidation>
        <x14:dataValidation type="list" allowBlank="1" showInputMessage="1" showErrorMessage="1" xr:uid="{F92312E6-6C80-4CAF-B995-7EF4A3725606}">
          <x14:formula1>
            <xm:f>Keuzeopties!$B$12:$B$17</xm:f>
          </x14:formula1>
          <xm:sqref>G5:G116</xm:sqref>
        </x14:dataValidation>
        <x14:dataValidation type="list" allowBlank="1" showInputMessage="1" showErrorMessage="1" xr:uid="{03958BD9-567B-4BC7-96D3-430F4FA16469}">
          <x14:formula1>
            <xm:f>Keuzeopties!$B$21:$B$27</xm:f>
          </x14:formula1>
          <xm:sqref>H5:H116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A6A0E-A199-4162-8D01-0349E8C6948C}">
  <dimension ref="A1:AP150"/>
  <sheetViews>
    <sheetView zoomScale="90" zoomScaleNormal="90" workbookViewId="0">
      <pane xSplit="9" ySplit="4" topLeftCell="J5" activePane="bottomRight" state="frozen"/>
      <selection pane="topRight" activeCell="AF4" sqref="AF4"/>
      <selection pane="bottomLeft" activeCell="AF4" sqref="AF4"/>
      <selection pane="bottomRight" activeCell="B1" sqref="B1"/>
    </sheetView>
  </sheetViews>
  <sheetFormatPr defaultColWidth="8.7109375" defaultRowHeight="12.75" x14ac:dyDescent="0.25"/>
  <cols>
    <col min="1" max="1" width="4.28515625" style="28" customWidth="1"/>
    <col min="2" max="2" width="16.28515625" style="82" customWidth="1"/>
    <col min="3" max="6" width="3.7109375" style="82" customWidth="1"/>
    <col min="7" max="7" width="13.7109375" style="82" customWidth="1"/>
    <col min="8" max="8" width="12.7109375" style="82" customWidth="1"/>
    <col min="9" max="9" width="75.7109375" style="28" customWidth="1"/>
    <col min="10" max="10" width="20.7109375" style="28" customWidth="1"/>
    <col min="11" max="11" width="30.7109375" style="28" customWidth="1"/>
    <col min="12" max="13" width="20.7109375" style="28" customWidth="1"/>
    <col min="14" max="23" width="4.7109375" style="84" customWidth="1"/>
    <col min="24" max="24" width="20.7109375" style="84" customWidth="1"/>
    <col min="25" max="26" width="50.7109375" style="28" customWidth="1"/>
    <col min="27" max="27" width="20.5703125" style="28" customWidth="1"/>
    <col min="28" max="28" width="25.7109375" style="85" customWidth="1"/>
    <col min="29" max="29" width="50.7109375" style="85" customWidth="1"/>
    <col min="30" max="30" width="25.7109375" style="85" customWidth="1"/>
    <col min="31" max="31" width="20.5703125" style="85" customWidth="1"/>
    <col min="32" max="33" width="20.7109375" style="85" customWidth="1"/>
    <col min="34" max="39" width="8.7109375" style="86" hidden="1" customWidth="1"/>
    <col min="40" max="41" width="8.7109375" style="86"/>
    <col min="42" max="16384" width="8.7109375" style="28"/>
  </cols>
  <sheetData>
    <row r="1" spans="1:41" s="1" customFormat="1" ht="20.100000000000001" customHeight="1" thickTop="1" thickBot="1" x14ac:dyDescent="0.3">
      <c r="B1" s="260" t="s">
        <v>1008</v>
      </c>
      <c r="C1" s="260"/>
      <c r="D1" s="260"/>
      <c r="E1" s="260"/>
      <c r="F1" s="260"/>
      <c r="G1" s="260"/>
      <c r="H1" s="260"/>
      <c r="I1" s="260"/>
      <c r="J1" s="261"/>
      <c r="K1" s="261"/>
      <c r="L1" s="262"/>
      <c r="M1" s="263"/>
      <c r="N1" s="295" t="s">
        <v>1470</v>
      </c>
      <c r="O1" s="297" t="s">
        <v>1471</v>
      </c>
      <c r="P1" s="297"/>
      <c r="Q1" s="299" t="s">
        <v>1472</v>
      </c>
      <c r="R1" s="299"/>
      <c r="S1" s="299"/>
      <c r="T1" s="299"/>
      <c r="U1" s="301" t="s">
        <v>1473</v>
      </c>
      <c r="V1" s="301"/>
      <c r="W1" s="303"/>
      <c r="X1" s="264"/>
      <c r="Y1" s="265"/>
      <c r="Z1" s="265"/>
      <c r="AA1" s="265"/>
      <c r="AB1" s="266"/>
      <c r="AC1" s="267"/>
      <c r="AD1" s="267"/>
      <c r="AE1" s="267"/>
      <c r="AF1" s="266"/>
      <c r="AG1" s="265"/>
      <c r="AH1" s="268"/>
      <c r="AI1" s="268"/>
      <c r="AJ1" s="268"/>
      <c r="AK1" s="268"/>
      <c r="AL1" s="268"/>
      <c r="AM1" s="268"/>
      <c r="AN1" s="268"/>
      <c r="AO1" s="268"/>
    </row>
    <row r="2" spans="1:41" ht="20.100000000000001" customHeight="1" thickTop="1" x14ac:dyDescent="0.25">
      <c r="B2" s="278" t="s">
        <v>1474</v>
      </c>
      <c r="C2" s="285"/>
      <c r="D2" s="285"/>
      <c r="E2" s="285"/>
      <c r="F2" s="285"/>
      <c r="G2" s="285"/>
      <c r="H2" s="285"/>
      <c r="I2" s="285"/>
      <c r="J2" s="285"/>
      <c r="K2" s="285"/>
      <c r="L2" s="285"/>
      <c r="M2" s="285"/>
      <c r="N2" s="296"/>
      <c r="O2" s="298"/>
      <c r="P2" s="298"/>
      <c r="Q2" s="300"/>
      <c r="R2" s="300"/>
      <c r="S2" s="300"/>
      <c r="T2" s="300"/>
      <c r="U2" s="302"/>
      <c r="V2" s="302"/>
      <c r="W2" s="304"/>
      <c r="X2" s="285" t="s">
        <v>1491</v>
      </c>
      <c r="Y2" s="285"/>
      <c r="Z2" s="285"/>
      <c r="AA2" s="285"/>
      <c r="AB2" s="279"/>
      <c r="AC2" s="287" t="s">
        <v>1469</v>
      </c>
      <c r="AD2" s="288"/>
      <c r="AE2" s="288"/>
      <c r="AF2" s="289"/>
      <c r="AG2" s="293" t="s">
        <v>1492</v>
      </c>
      <c r="AH2" s="282" t="s">
        <v>1489</v>
      </c>
      <c r="AI2" s="283"/>
      <c r="AJ2" s="283"/>
      <c r="AK2" s="283" t="s">
        <v>1490</v>
      </c>
      <c r="AL2" s="283"/>
      <c r="AM2" s="284"/>
      <c r="AN2" s="278" t="s">
        <v>996</v>
      </c>
      <c r="AO2" s="279"/>
    </row>
    <row r="3" spans="1:41" ht="20.100000000000001" customHeight="1" x14ac:dyDescent="0.25">
      <c r="B3" s="280"/>
      <c r="C3" s="286"/>
      <c r="D3" s="286"/>
      <c r="E3" s="286"/>
      <c r="F3" s="286"/>
      <c r="G3" s="286"/>
      <c r="H3" s="286"/>
      <c r="I3" s="286"/>
      <c r="J3" s="286"/>
      <c r="K3" s="286"/>
      <c r="L3" s="286"/>
      <c r="M3" s="281"/>
      <c r="N3" s="280" t="s">
        <v>1523</v>
      </c>
      <c r="O3" s="286"/>
      <c r="P3" s="286"/>
      <c r="Q3" s="286"/>
      <c r="R3" s="286"/>
      <c r="S3" s="286"/>
      <c r="T3" s="286"/>
      <c r="U3" s="286"/>
      <c r="V3" s="286"/>
      <c r="W3" s="281"/>
      <c r="X3" s="280"/>
      <c r="Y3" s="286"/>
      <c r="Z3" s="286"/>
      <c r="AA3" s="286"/>
      <c r="AB3" s="281"/>
      <c r="AC3" s="290"/>
      <c r="AD3" s="291"/>
      <c r="AE3" s="291"/>
      <c r="AF3" s="292"/>
      <c r="AG3" s="294"/>
      <c r="AH3" s="209"/>
      <c r="AI3" s="210"/>
      <c r="AJ3" s="210"/>
      <c r="AK3" s="210"/>
      <c r="AL3" s="210"/>
      <c r="AM3" s="211"/>
      <c r="AN3" s="280"/>
      <c r="AO3" s="281"/>
    </row>
    <row r="4" spans="1:41" ht="128.1" customHeight="1" thickBot="1" x14ac:dyDescent="0.3">
      <c r="A4" s="29" t="s">
        <v>1</v>
      </c>
      <c r="B4" s="245" t="s">
        <v>2</v>
      </c>
      <c r="C4" s="229" t="s">
        <v>1470</v>
      </c>
      <c r="D4" s="230" t="s">
        <v>1471</v>
      </c>
      <c r="E4" s="231" t="s">
        <v>1472</v>
      </c>
      <c r="F4" s="232" t="s">
        <v>1473</v>
      </c>
      <c r="G4" s="269" t="s">
        <v>15</v>
      </c>
      <c r="H4" s="269" t="s">
        <v>1011</v>
      </c>
      <c r="I4" s="270" t="s">
        <v>3</v>
      </c>
      <c r="J4" s="271" t="s">
        <v>1025</v>
      </c>
      <c r="K4" s="272" t="s">
        <v>1026</v>
      </c>
      <c r="L4" s="272" t="s">
        <v>4</v>
      </c>
      <c r="M4" s="273" t="s">
        <v>5</v>
      </c>
      <c r="N4" s="233" t="s">
        <v>1524</v>
      </c>
      <c r="O4" s="234" t="s">
        <v>6</v>
      </c>
      <c r="P4" s="234" t="s">
        <v>7</v>
      </c>
      <c r="Q4" s="235" t="s">
        <v>10</v>
      </c>
      <c r="R4" s="235" t="s">
        <v>11</v>
      </c>
      <c r="S4" s="235" t="s">
        <v>12</v>
      </c>
      <c r="T4" s="235" t="s">
        <v>14</v>
      </c>
      <c r="U4" s="236" t="s">
        <v>8</v>
      </c>
      <c r="V4" s="236" t="s">
        <v>9</v>
      </c>
      <c r="W4" s="237" t="s">
        <v>13</v>
      </c>
      <c r="X4" s="245" t="s">
        <v>16</v>
      </c>
      <c r="Y4" s="272" t="s">
        <v>233</v>
      </c>
      <c r="Z4" s="272" t="s">
        <v>21</v>
      </c>
      <c r="AA4" s="272" t="s">
        <v>22</v>
      </c>
      <c r="AB4" s="274" t="s">
        <v>1387</v>
      </c>
      <c r="AC4" s="275" t="s">
        <v>908</v>
      </c>
      <c r="AD4" s="276" t="s">
        <v>23</v>
      </c>
      <c r="AE4" s="276" t="s">
        <v>24</v>
      </c>
      <c r="AF4" s="274" t="s">
        <v>1387</v>
      </c>
      <c r="AG4" s="277" t="s">
        <v>16</v>
      </c>
      <c r="AH4" s="238" t="s">
        <v>17</v>
      </c>
      <c r="AI4" s="239" t="s">
        <v>18</v>
      </c>
      <c r="AJ4" s="239" t="s">
        <v>19</v>
      </c>
      <c r="AK4" s="239" t="s">
        <v>17</v>
      </c>
      <c r="AL4" s="239" t="s">
        <v>18</v>
      </c>
      <c r="AM4" s="237" t="s">
        <v>19</v>
      </c>
      <c r="AN4" s="240" t="s">
        <v>20</v>
      </c>
      <c r="AO4" s="241" t="s">
        <v>19</v>
      </c>
    </row>
    <row r="5" spans="1:41" ht="64.5" thickTop="1" x14ac:dyDescent="0.25">
      <c r="A5" s="30">
        <v>1</v>
      </c>
      <c r="B5" s="243" t="s">
        <v>34</v>
      </c>
      <c r="C5" s="214" t="str">
        <f>IF(OR(N5="x"),1,"")</f>
        <v/>
      </c>
      <c r="D5" s="215" t="str">
        <f t="shared" ref="D5" si="0">IF(OR(O5="x",P5="x"),1,"")</f>
        <v/>
      </c>
      <c r="E5" s="216">
        <f t="shared" ref="E5:E36" si="1">IF(OR(Q5="x",R5="x",S5="x",T5="x"),1,"")</f>
        <v>1</v>
      </c>
      <c r="F5" s="217">
        <f t="shared" ref="F5:F36" si="2">IF(OR(U5="x", V5="x"),1,"")</f>
        <v>1</v>
      </c>
      <c r="G5" s="192" t="s">
        <v>138</v>
      </c>
      <c r="H5" s="192" t="s">
        <v>38</v>
      </c>
      <c r="I5" s="218" t="s">
        <v>459</v>
      </c>
      <c r="J5" s="219" t="s">
        <v>1215</v>
      </c>
      <c r="K5" s="129" t="s">
        <v>285</v>
      </c>
      <c r="L5" s="129" t="s">
        <v>194</v>
      </c>
      <c r="M5" s="220" t="s">
        <v>460</v>
      </c>
      <c r="N5" s="221"/>
      <c r="O5" s="215"/>
      <c r="P5" s="215"/>
      <c r="Q5" s="216" t="s">
        <v>28</v>
      </c>
      <c r="R5" s="216" t="s">
        <v>28</v>
      </c>
      <c r="S5" s="216"/>
      <c r="T5" s="216" t="s">
        <v>28</v>
      </c>
      <c r="U5" s="217" t="s">
        <v>28</v>
      </c>
      <c r="V5" s="217"/>
      <c r="W5" s="222"/>
      <c r="X5" s="223" t="s">
        <v>1260</v>
      </c>
      <c r="Y5" s="244" t="s">
        <v>1362</v>
      </c>
      <c r="Z5" s="129"/>
      <c r="AA5" s="129"/>
      <c r="AB5" s="224"/>
      <c r="AC5" s="225" t="s">
        <v>461</v>
      </c>
      <c r="AD5" s="226"/>
      <c r="AE5" s="226"/>
      <c r="AF5" s="224"/>
      <c r="AG5" s="223" t="str">
        <f>IF(X5="1. Niet beschikbaar, nog te ontwikkelen kennis","1. Nog geen kennis beschikbaar, volledige kennisleemte",IF(X5="2. Nauwelijks beschikbaar, wordt ontwikkeld in lopend of gepland programma","2. Kennisleemte wordt ingevuld in lopend of aankomend programma",IF(X5="3. In geringe mate en/of versnipperd beschikbaar, soms op Kennisportaal of in publicaties","3. Onderzoek naar verricht / kennisleemte is gedeeltelijk ingevuld",IF(X5="4. Gedeeltelijk beschikbaar bij kennisinstelling/adviesbureau","3. Onderzoek naar verricht / kennisleemte is gedeeltelijk ingevuld",IF(X5="5. Gedeeltelijk beschikbaar bij lokale/regionale overheid","3. Onderzoek naar verricht / kennisleemte is gedeeltelijk ingevuld",IF(X5="6. Ruim beschikbaar en aanwezig op Kennisportaal of vergelijkbare website/tool","4. Geen kennisleemte, vraag is of kan worden beantwoord"," "))))))</f>
        <v>3. Onderzoek naar verricht / kennisleemte is gedeeltelijk ingevuld</v>
      </c>
      <c r="AH5" s="227"/>
      <c r="AI5" s="142">
        <v>1</v>
      </c>
      <c r="AJ5" s="142"/>
      <c r="AK5" s="142">
        <v>1</v>
      </c>
      <c r="AL5" s="142">
        <v>1</v>
      </c>
      <c r="AM5" s="228"/>
      <c r="AN5" s="227">
        <v>2</v>
      </c>
      <c r="AO5" s="228"/>
    </row>
    <row r="6" spans="1:41" ht="89.25" x14ac:dyDescent="0.25">
      <c r="A6" s="30">
        <v>2</v>
      </c>
      <c r="B6" s="124" t="s">
        <v>25</v>
      </c>
      <c r="C6" s="32" t="str">
        <f t="shared" ref="C6:C67" si="3">IF(OR(N6="x"),1,"")</f>
        <v/>
      </c>
      <c r="D6" s="33" t="str">
        <f t="shared" ref="D6:D67" si="4">IF(OR(O6="x",P6="x"),1,"")</f>
        <v/>
      </c>
      <c r="E6" s="34">
        <f t="shared" si="1"/>
        <v>1</v>
      </c>
      <c r="F6" s="35">
        <f t="shared" si="2"/>
        <v>1</v>
      </c>
      <c r="G6" s="36" t="s">
        <v>30</v>
      </c>
      <c r="H6" s="36" t="s">
        <v>439</v>
      </c>
      <c r="I6" s="37" t="s">
        <v>552</v>
      </c>
      <c r="J6" s="38" t="s">
        <v>1211</v>
      </c>
      <c r="K6" s="39" t="s">
        <v>553</v>
      </c>
      <c r="L6" s="39" t="s">
        <v>554</v>
      </c>
      <c r="M6" s="40" t="s">
        <v>44</v>
      </c>
      <c r="N6" s="207"/>
      <c r="O6" s="33"/>
      <c r="P6" s="33"/>
      <c r="Q6" s="34"/>
      <c r="R6" s="34"/>
      <c r="S6" s="34"/>
      <c r="T6" s="34" t="s">
        <v>28</v>
      </c>
      <c r="U6" s="35" t="s">
        <v>28</v>
      </c>
      <c r="V6" s="35"/>
      <c r="W6" s="41"/>
      <c r="X6" s="42" t="s">
        <v>46</v>
      </c>
      <c r="Y6" s="52"/>
      <c r="Z6" s="39"/>
      <c r="AA6" s="39"/>
      <c r="AB6" s="43"/>
      <c r="AC6" s="44" t="s">
        <v>555</v>
      </c>
      <c r="AD6" s="45"/>
      <c r="AE6" s="45"/>
      <c r="AF6" s="43"/>
      <c r="AG6" s="42" t="str">
        <f t="shared" ref="AG6:AG69" si="5">IF(X6="1. Niet beschikbaar, nog te ontwikkelen kennis","1. Nog geen kennis beschikbaar, volledige kennisleemte",IF(X6="2. Nauwelijks beschikbaar, wordt ontwikkeld in lopend of gepland programma","2. Kennisleemte wordt ingevuld in lopend of aankomend programma",IF(X6="3. In geringe mate en/of versnipperd beschikbaar, soms op Kennisportaal of in publicaties","3. Onderzoek naar verricht / kennisleemte is gedeeltelijk ingevuld",IF(X6="4. Gedeeltelijk beschikbaar bij kennisinstelling/adviesbureau","3. Onderzoek naar verricht / kennisleemte is gedeeltelijk ingevuld",IF(X6="5. Gedeeltelijk beschikbaar bij lokale/regionale overheid","3. Onderzoek naar verricht / kennisleemte is gedeeltelijk ingevuld",IF(X6="6. Ruim beschikbaar en aanwezig op Kennisportaal of vergelijkbare website/tool","4. Geen kennisleemte, vraag is of kan worden beantwoord"," "))))))</f>
        <v>3. Onderzoek naar verricht / kennisleemte is gedeeltelijk ingevuld</v>
      </c>
      <c r="AH6" s="46"/>
      <c r="AI6" s="47"/>
      <c r="AJ6" s="47"/>
      <c r="AK6" s="47"/>
      <c r="AL6" s="47"/>
      <c r="AM6" s="48"/>
      <c r="AN6" s="46"/>
      <c r="AO6" s="48"/>
    </row>
    <row r="7" spans="1:41" ht="51" x14ac:dyDescent="0.25">
      <c r="A7" s="30">
        <v>3</v>
      </c>
      <c r="B7" s="124" t="s">
        <v>34</v>
      </c>
      <c r="C7" s="32" t="str">
        <f t="shared" si="3"/>
        <v/>
      </c>
      <c r="D7" s="33">
        <f t="shared" si="4"/>
        <v>1</v>
      </c>
      <c r="E7" s="34" t="str">
        <f t="shared" si="1"/>
        <v/>
      </c>
      <c r="F7" s="35" t="str">
        <f t="shared" si="2"/>
        <v/>
      </c>
      <c r="G7" s="36" t="s">
        <v>45</v>
      </c>
      <c r="H7" s="36" t="s">
        <v>29</v>
      </c>
      <c r="I7" s="37" t="s">
        <v>1497</v>
      </c>
      <c r="J7" s="38" t="s">
        <v>1216</v>
      </c>
      <c r="K7" s="39"/>
      <c r="L7" s="56" t="s">
        <v>478</v>
      </c>
      <c r="M7" s="40" t="s">
        <v>415</v>
      </c>
      <c r="N7" s="207"/>
      <c r="O7" s="33" t="s">
        <v>28</v>
      </c>
      <c r="P7" s="33"/>
      <c r="Q7" s="34"/>
      <c r="R7" s="34"/>
      <c r="S7" s="34"/>
      <c r="T7" s="34"/>
      <c r="U7" s="35"/>
      <c r="V7" s="35"/>
      <c r="W7" s="41"/>
      <c r="X7" s="42" t="s">
        <v>1383</v>
      </c>
      <c r="Y7" s="52"/>
      <c r="Z7" s="39" t="s">
        <v>479</v>
      </c>
      <c r="AA7" s="39" t="s">
        <v>480</v>
      </c>
      <c r="AB7" s="43"/>
      <c r="AC7" s="44" t="s">
        <v>481</v>
      </c>
      <c r="AD7" s="45" t="s">
        <v>482</v>
      </c>
      <c r="AE7" s="45" t="s">
        <v>483</v>
      </c>
      <c r="AF7" s="43"/>
      <c r="AG7" s="42" t="str">
        <f t="shared" si="5"/>
        <v>2. Kennisleemte wordt ingevuld in lopend of aankomend programma</v>
      </c>
      <c r="AH7" s="123"/>
      <c r="AI7" s="36"/>
      <c r="AJ7" s="47"/>
      <c r="AK7" s="36"/>
      <c r="AL7" s="122" t="s">
        <v>50</v>
      </c>
      <c r="AM7" s="48"/>
      <c r="AN7" s="46"/>
      <c r="AO7" s="48"/>
    </row>
    <row r="8" spans="1:41" ht="51" x14ac:dyDescent="0.25">
      <c r="A8" s="30">
        <v>4</v>
      </c>
      <c r="B8" s="124" t="s">
        <v>34</v>
      </c>
      <c r="C8" s="32" t="str">
        <f t="shared" si="3"/>
        <v/>
      </c>
      <c r="D8" s="33">
        <f t="shared" si="4"/>
        <v>1</v>
      </c>
      <c r="E8" s="34" t="str">
        <f t="shared" si="1"/>
        <v/>
      </c>
      <c r="F8" s="35" t="str">
        <f t="shared" si="2"/>
        <v/>
      </c>
      <c r="G8" s="36" t="s">
        <v>138</v>
      </c>
      <c r="H8" s="36" t="s">
        <v>38</v>
      </c>
      <c r="I8" s="37" t="s">
        <v>1498</v>
      </c>
      <c r="J8" s="119" t="s">
        <v>1216</v>
      </c>
      <c r="K8" s="39"/>
      <c r="L8" s="56" t="s">
        <v>478</v>
      </c>
      <c r="M8" s="40" t="s">
        <v>415</v>
      </c>
      <c r="N8" s="207"/>
      <c r="O8" s="33" t="s">
        <v>28</v>
      </c>
      <c r="P8" s="33"/>
      <c r="Q8" s="34"/>
      <c r="R8" s="34"/>
      <c r="S8" s="34"/>
      <c r="T8" s="34"/>
      <c r="U8" s="35"/>
      <c r="V8" s="35"/>
      <c r="W8" s="41"/>
      <c r="X8" s="42" t="s">
        <v>1383</v>
      </c>
      <c r="Y8" s="52"/>
      <c r="Z8" s="39" t="s">
        <v>479</v>
      </c>
      <c r="AA8" s="39" t="s">
        <v>480</v>
      </c>
      <c r="AB8" s="43"/>
      <c r="AC8" s="44" t="s">
        <v>481</v>
      </c>
      <c r="AD8" s="45" t="s">
        <v>482</v>
      </c>
      <c r="AE8" s="45" t="s">
        <v>483</v>
      </c>
      <c r="AF8" s="43"/>
      <c r="AG8" s="42" t="str">
        <f t="shared" si="5"/>
        <v>2. Kennisleemte wordt ingevuld in lopend of aankomend programma</v>
      </c>
      <c r="AH8" s="46"/>
      <c r="AI8" s="47"/>
      <c r="AJ8" s="47"/>
      <c r="AK8" s="47"/>
      <c r="AL8" s="122" t="s">
        <v>50</v>
      </c>
      <c r="AM8" s="48"/>
      <c r="AN8" s="46"/>
      <c r="AO8" s="48"/>
    </row>
    <row r="9" spans="1:41" ht="51" x14ac:dyDescent="0.25">
      <c r="A9" s="30">
        <v>5</v>
      </c>
      <c r="B9" s="124" t="s">
        <v>34</v>
      </c>
      <c r="C9" s="32" t="str">
        <f t="shared" si="3"/>
        <v/>
      </c>
      <c r="D9" s="33">
        <f t="shared" si="4"/>
        <v>1</v>
      </c>
      <c r="E9" s="34" t="str">
        <f t="shared" si="1"/>
        <v/>
      </c>
      <c r="F9" s="35">
        <f t="shared" si="2"/>
        <v>1</v>
      </c>
      <c r="G9" s="36" t="s">
        <v>45</v>
      </c>
      <c r="H9" s="36" t="s">
        <v>29</v>
      </c>
      <c r="I9" s="37" t="s">
        <v>1499</v>
      </c>
      <c r="J9" s="38" t="s">
        <v>1216</v>
      </c>
      <c r="K9" s="39"/>
      <c r="L9" s="56" t="s">
        <v>478</v>
      </c>
      <c r="M9" s="40" t="s">
        <v>415</v>
      </c>
      <c r="N9" s="207"/>
      <c r="O9" s="33" t="s">
        <v>28</v>
      </c>
      <c r="P9" s="33"/>
      <c r="Q9" s="34"/>
      <c r="R9" s="34"/>
      <c r="S9" s="34"/>
      <c r="T9" s="34"/>
      <c r="U9" s="35"/>
      <c r="V9" s="35" t="s">
        <v>28</v>
      </c>
      <c r="W9" s="41"/>
      <c r="X9" s="42" t="s">
        <v>1383</v>
      </c>
      <c r="Y9" s="52"/>
      <c r="Z9" s="39" t="s">
        <v>479</v>
      </c>
      <c r="AA9" s="39" t="s">
        <v>480</v>
      </c>
      <c r="AB9" s="43"/>
      <c r="AC9" s="44" t="s">
        <v>481</v>
      </c>
      <c r="AD9" s="45" t="s">
        <v>482</v>
      </c>
      <c r="AE9" s="45" t="s">
        <v>483</v>
      </c>
      <c r="AF9" s="43"/>
      <c r="AG9" s="42" t="str">
        <f t="shared" si="5"/>
        <v>2. Kennisleemte wordt ingevuld in lopend of aankomend programma</v>
      </c>
      <c r="AH9" s="46"/>
      <c r="AI9" s="47">
        <v>1</v>
      </c>
      <c r="AJ9" s="47"/>
      <c r="AK9" s="47"/>
      <c r="AL9" s="47">
        <v>1</v>
      </c>
      <c r="AM9" s="48"/>
      <c r="AN9" s="46"/>
      <c r="AO9" s="48"/>
    </row>
    <row r="10" spans="1:41" ht="51" x14ac:dyDescent="0.25">
      <c r="A10" s="30">
        <v>6</v>
      </c>
      <c r="B10" s="124" t="s">
        <v>34</v>
      </c>
      <c r="C10" s="32" t="str">
        <f t="shared" si="3"/>
        <v/>
      </c>
      <c r="D10" s="33">
        <f t="shared" si="4"/>
        <v>1</v>
      </c>
      <c r="E10" s="34" t="str">
        <f t="shared" si="1"/>
        <v/>
      </c>
      <c r="F10" s="35" t="str">
        <f t="shared" si="2"/>
        <v/>
      </c>
      <c r="G10" s="36" t="s">
        <v>45</v>
      </c>
      <c r="H10" s="36" t="s">
        <v>29</v>
      </c>
      <c r="I10" s="37" t="s">
        <v>1500</v>
      </c>
      <c r="J10" s="38" t="s">
        <v>1216</v>
      </c>
      <c r="K10" s="39"/>
      <c r="L10" s="56" t="s">
        <v>478</v>
      </c>
      <c r="M10" s="40" t="s">
        <v>415</v>
      </c>
      <c r="N10" s="207"/>
      <c r="O10" s="33" t="s">
        <v>28</v>
      </c>
      <c r="P10" s="33"/>
      <c r="Q10" s="34"/>
      <c r="R10" s="34"/>
      <c r="S10" s="34"/>
      <c r="T10" s="34"/>
      <c r="U10" s="35"/>
      <c r="V10" s="35"/>
      <c r="W10" s="41"/>
      <c r="X10" s="42" t="s">
        <v>1383</v>
      </c>
      <c r="Y10" s="52"/>
      <c r="Z10" s="39" t="s">
        <v>479</v>
      </c>
      <c r="AA10" s="39" t="s">
        <v>480</v>
      </c>
      <c r="AB10" s="43"/>
      <c r="AC10" s="44" t="s">
        <v>481</v>
      </c>
      <c r="AD10" s="45" t="s">
        <v>482</v>
      </c>
      <c r="AE10" s="45" t="s">
        <v>483</v>
      </c>
      <c r="AF10" s="43"/>
      <c r="AG10" s="42" t="str">
        <f t="shared" si="5"/>
        <v>2. Kennisleemte wordt ingevuld in lopend of aankomend programma</v>
      </c>
      <c r="AH10" s="46"/>
      <c r="AI10" s="47"/>
      <c r="AJ10" s="47"/>
      <c r="AK10" s="47"/>
      <c r="AL10" s="47">
        <v>1</v>
      </c>
      <c r="AM10" s="48"/>
      <c r="AN10" s="46"/>
      <c r="AO10" s="48"/>
    </row>
    <row r="11" spans="1:41" ht="51" x14ac:dyDescent="0.25">
      <c r="A11" s="30">
        <v>7</v>
      </c>
      <c r="B11" s="124" t="s">
        <v>34</v>
      </c>
      <c r="C11" s="32" t="str">
        <f t="shared" si="3"/>
        <v/>
      </c>
      <c r="D11" s="33">
        <f t="shared" si="4"/>
        <v>1</v>
      </c>
      <c r="E11" s="34" t="str">
        <f t="shared" si="1"/>
        <v/>
      </c>
      <c r="F11" s="35">
        <f t="shared" si="2"/>
        <v>1</v>
      </c>
      <c r="G11" s="36" t="s">
        <v>45</v>
      </c>
      <c r="H11" s="36" t="s">
        <v>29</v>
      </c>
      <c r="I11" s="37" t="s">
        <v>1501</v>
      </c>
      <c r="J11" s="38" t="s">
        <v>1386</v>
      </c>
      <c r="K11" s="39"/>
      <c r="L11" s="56" t="s">
        <v>478</v>
      </c>
      <c r="M11" s="40" t="s">
        <v>415</v>
      </c>
      <c r="N11" s="207"/>
      <c r="O11" s="33" t="s">
        <v>28</v>
      </c>
      <c r="P11" s="33"/>
      <c r="Q11" s="34"/>
      <c r="R11" s="34"/>
      <c r="S11" s="34"/>
      <c r="T11" s="34"/>
      <c r="U11" s="35"/>
      <c r="V11" s="35" t="s">
        <v>28</v>
      </c>
      <c r="W11" s="41"/>
      <c r="X11" s="42" t="s">
        <v>1383</v>
      </c>
      <c r="Y11" s="52"/>
      <c r="Z11" s="39" t="s">
        <v>479</v>
      </c>
      <c r="AA11" s="39" t="s">
        <v>480</v>
      </c>
      <c r="AB11" s="43"/>
      <c r="AC11" s="44" t="s">
        <v>481</v>
      </c>
      <c r="AD11" s="45" t="s">
        <v>482</v>
      </c>
      <c r="AE11" s="45" t="s">
        <v>483</v>
      </c>
      <c r="AF11" s="43"/>
      <c r="AG11" s="42" t="str">
        <f t="shared" si="5"/>
        <v>2. Kennisleemte wordt ingevuld in lopend of aankomend programma</v>
      </c>
      <c r="AH11" s="46"/>
      <c r="AI11" s="47">
        <v>1</v>
      </c>
      <c r="AJ11" s="47"/>
      <c r="AK11" s="47"/>
      <c r="AL11" s="47">
        <v>1</v>
      </c>
      <c r="AM11" s="48"/>
      <c r="AN11" s="46"/>
      <c r="AO11" s="48"/>
    </row>
    <row r="12" spans="1:41" ht="51" x14ac:dyDescent="0.25">
      <c r="A12" s="30">
        <v>8</v>
      </c>
      <c r="B12" s="124" t="s">
        <v>34</v>
      </c>
      <c r="C12" s="32" t="str">
        <f t="shared" si="3"/>
        <v/>
      </c>
      <c r="D12" s="33">
        <f t="shared" si="4"/>
        <v>1</v>
      </c>
      <c r="E12" s="34" t="str">
        <f t="shared" si="1"/>
        <v/>
      </c>
      <c r="F12" s="35">
        <f t="shared" si="2"/>
        <v>1</v>
      </c>
      <c r="G12" s="36" t="s">
        <v>45</v>
      </c>
      <c r="H12" s="36" t="s">
        <v>29</v>
      </c>
      <c r="I12" s="37" t="s">
        <v>1502</v>
      </c>
      <c r="J12" s="38" t="s">
        <v>1216</v>
      </c>
      <c r="K12" s="39"/>
      <c r="L12" s="56" t="s">
        <v>478</v>
      </c>
      <c r="M12" s="40" t="s">
        <v>415</v>
      </c>
      <c r="N12" s="207"/>
      <c r="O12" s="33" t="s">
        <v>28</v>
      </c>
      <c r="P12" s="33"/>
      <c r="Q12" s="34"/>
      <c r="R12" s="34"/>
      <c r="S12" s="34"/>
      <c r="T12" s="34"/>
      <c r="U12" s="35"/>
      <c r="V12" s="35" t="s">
        <v>28</v>
      </c>
      <c r="W12" s="41"/>
      <c r="X12" s="42" t="s">
        <v>1383</v>
      </c>
      <c r="Y12" s="52"/>
      <c r="Z12" s="39" t="s">
        <v>479</v>
      </c>
      <c r="AA12" s="39" t="s">
        <v>480</v>
      </c>
      <c r="AB12" s="43"/>
      <c r="AC12" s="44" t="s">
        <v>481</v>
      </c>
      <c r="AD12" s="45" t="s">
        <v>482</v>
      </c>
      <c r="AE12" s="45" t="s">
        <v>483</v>
      </c>
      <c r="AF12" s="43"/>
      <c r="AG12" s="42" t="str">
        <f t="shared" si="5"/>
        <v>2. Kennisleemte wordt ingevuld in lopend of aankomend programma</v>
      </c>
      <c r="AH12" s="46"/>
      <c r="AI12" s="47">
        <v>1</v>
      </c>
      <c r="AJ12" s="47"/>
      <c r="AK12" s="47"/>
      <c r="AL12" s="47">
        <v>1</v>
      </c>
      <c r="AM12" s="48"/>
      <c r="AN12" s="46"/>
      <c r="AO12" s="48"/>
    </row>
    <row r="13" spans="1:41" ht="89.25" x14ac:dyDescent="0.25">
      <c r="A13" s="30">
        <v>9</v>
      </c>
      <c r="B13" s="124" t="s">
        <v>34</v>
      </c>
      <c r="C13" s="32" t="str">
        <f t="shared" si="3"/>
        <v/>
      </c>
      <c r="D13" s="33" t="str">
        <f t="shared" si="4"/>
        <v/>
      </c>
      <c r="E13" s="34">
        <f t="shared" si="1"/>
        <v>1</v>
      </c>
      <c r="F13" s="35" t="str">
        <f t="shared" si="2"/>
        <v/>
      </c>
      <c r="G13" s="36" t="s">
        <v>45</v>
      </c>
      <c r="H13" s="36" t="s">
        <v>29</v>
      </c>
      <c r="I13" s="37" t="s">
        <v>1503</v>
      </c>
      <c r="J13" s="38" t="s">
        <v>1199</v>
      </c>
      <c r="K13" s="39" t="s">
        <v>544</v>
      </c>
      <c r="L13" s="56" t="s">
        <v>414</v>
      </c>
      <c r="M13" s="40" t="s">
        <v>415</v>
      </c>
      <c r="N13" s="207"/>
      <c r="O13" s="33"/>
      <c r="P13" s="33"/>
      <c r="Q13" s="34" t="s">
        <v>28</v>
      </c>
      <c r="R13" s="34"/>
      <c r="S13" s="34"/>
      <c r="T13" s="34"/>
      <c r="U13" s="35"/>
      <c r="V13" s="35"/>
      <c r="W13" s="41"/>
      <c r="X13" s="42" t="s">
        <v>31</v>
      </c>
      <c r="Y13" s="52"/>
      <c r="Z13" s="39"/>
      <c r="AA13" s="39"/>
      <c r="AB13" s="43"/>
      <c r="AC13" s="44"/>
      <c r="AD13" s="45"/>
      <c r="AE13" s="45"/>
      <c r="AF13" s="43"/>
      <c r="AG13" s="42" t="str">
        <f t="shared" si="5"/>
        <v>1. Nog geen kennis beschikbaar, volledige kennisleemte</v>
      </c>
      <c r="AH13" s="46">
        <v>1</v>
      </c>
      <c r="AI13" s="47"/>
      <c r="AJ13" s="47"/>
      <c r="AK13" s="47"/>
      <c r="AL13" s="47"/>
      <c r="AM13" s="48"/>
      <c r="AN13" s="46"/>
      <c r="AO13" s="48"/>
    </row>
    <row r="14" spans="1:41" ht="99.95" customHeight="1" x14ac:dyDescent="0.25">
      <c r="A14" s="30">
        <v>10</v>
      </c>
      <c r="B14" s="124" t="s">
        <v>34</v>
      </c>
      <c r="C14" s="32" t="str">
        <f t="shared" si="3"/>
        <v/>
      </c>
      <c r="D14" s="33" t="str">
        <f t="shared" si="4"/>
        <v/>
      </c>
      <c r="E14" s="34">
        <f t="shared" si="1"/>
        <v>1</v>
      </c>
      <c r="F14" s="35" t="str">
        <f t="shared" si="2"/>
        <v/>
      </c>
      <c r="G14" s="36" t="s">
        <v>45</v>
      </c>
      <c r="H14" s="36" t="s">
        <v>29</v>
      </c>
      <c r="I14" s="37" t="s">
        <v>1504</v>
      </c>
      <c r="J14" s="38" t="s">
        <v>1217</v>
      </c>
      <c r="K14" s="39" t="s">
        <v>568</v>
      </c>
      <c r="L14" s="56" t="s">
        <v>414</v>
      </c>
      <c r="M14" s="40" t="s">
        <v>415</v>
      </c>
      <c r="N14" s="207"/>
      <c r="O14" s="33"/>
      <c r="P14" s="33"/>
      <c r="Q14" s="34" t="s">
        <v>28</v>
      </c>
      <c r="R14" s="34"/>
      <c r="S14" s="34"/>
      <c r="T14" s="34"/>
      <c r="U14" s="35"/>
      <c r="V14" s="35"/>
      <c r="W14" s="41"/>
      <c r="X14" s="42" t="s">
        <v>31</v>
      </c>
      <c r="Y14" s="52"/>
      <c r="Z14" s="39"/>
      <c r="AA14" s="39"/>
      <c r="AB14" s="43"/>
      <c r="AC14" s="44"/>
      <c r="AD14" s="45"/>
      <c r="AE14" s="45"/>
      <c r="AF14" s="43"/>
      <c r="AG14" s="42" t="str">
        <f t="shared" si="5"/>
        <v>1. Nog geen kennis beschikbaar, volledige kennisleemte</v>
      </c>
      <c r="AH14" s="46"/>
      <c r="AI14" s="122" t="s">
        <v>50</v>
      </c>
      <c r="AJ14" s="47"/>
      <c r="AK14" s="47"/>
      <c r="AL14" s="47"/>
      <c r="AM14" s="48"/>
      <c r="AN14" s="46"/>
      <c r="AO14" s="48"/>
    </row>
    <row r="15" spans="1:41" ht="51" x14ac:dyDescent="0.25">
      <c r="A15" s="30">
        <v>11</v>
      </c>
      <c r="B15" s="124" t="s">
        <v>25</v>
      </c>
      <c r="C15" s="32" t="str">
        <f t="shared" si="3"/>
        <v/>
      </c>
      <c r="D15" s="33">
        <f t="shared" si="4"/>
        <v>1</v>
      </c>
      <c r="E15" s="34">
        <f t="shared" si="1"/>
        <v>1</v>
      </c>
      <c r="F15" s="35" t="str">
        <f t="shared" si="2"/>
        <v/>
      </c>
      <c r="G15" s="36" t="s">
        <v>45</v>
      </c>
      <c r="H15" s="36" t="s">
        <v>29</v>
      </c>
      <c r="I15" s="37" t="s">
        <v>1505</v>
      </c>
      <c r="J15" s="38" t="s">
        <v>1218</v>
      </c>
      <c r="K15" s="39"/>
      <c r="L15" s="56" t="s">
        <v>463</v>
      </c>
      <c r="M15" s="40" t="s">
        <v>415</v>
      </c>
      <c r="N15" s="207"/>
      <c r="O15" s="33" t="s">
        <v>28</v>
      </c>
      <c r="P15" s="33"/>
      <c r="Q15" s="34"/>
      <c r="R15" s="34"/>
      <c r="S15" s="34"/>
      <c r="T15" s="34" t="s">
        <v>28</v>
      </c>
      <c r="U15" s="35"/>
      <c r="V15" s="35"/>
      <c r="W15" s="41"/>
      <c r="X15" s="42" t="s">
        <v>31</v>
      </c>
      <c r="Y15" s="52"/>
      <c r="Z15" s="39"/>
      <c r="AA15" s="39"/>
      <c r="AB15" s="43"/>
      <c r="AC15" s="44"/>
      <c r="AD15" s="45"/>
      <c r="AE15" s="45"/>
      <c r="AF15" s="43"/>
      <c r="AG15" s="42" t="str">
        <f t="shared" si="5"/>
        <v>1. Nog geen kennis beschikbaar, volledige kennisleemte</v>
      </c>
      <c r="AH15" s="46"/>
      <c r="AI15" s="47">
        <v>1</v>
      </c>
      <c r="AJ15" s="47"/>
      <c r="AK15" s="47"/>
      <c r="AL15" s="47"/>
      <c r="AM15" s="48"/>
      <c r="AN15" s="46"/>
      <c r="AO15" s="48"/>
    </row>
    <row r="16" spans="1:41" ht="51" x14ac:dyDescent="0.25">
      <c r="A16" s="30">
        <v>12</v>
      </c>
      <c r="B16" s="124" t="s">
        <v>34</v>
      </c>
      <c r="C16" s="32" t="str">
        <f t="shared" si="3"/>
        <v/>
      </c>
      <c r="D16" s="33" t="str">
        <f t="shared" si="4"/>
        <v/>
      </c>
      <c r="E16" s="34">
        <f t="shared" si="1"/>
        <v>1</v>
      </c>
      <c r="F16" s="35">
        <f t="shared" si="2"/>
        <v>1</v>
      </c>
      <c r="G16" s="36" t="s">
        <v>45</v>
      </c>
      <c r="H16" s="36" t="s">
        <v>29</v>
      </c>
      <c r="I16" s="37" t="s">
        <v>1506</v>
      </c>
      <c r="J16" s="38" t="s">
        <v>1219</v>
      </c>
      <c r="K16" s="39"/>
      <c r="L16" s="56" t="s">
        <v>463</v>
      </c>
      <c r="M16" s="40" t="s">
        <v>415</v>
      </c>
      <c r="N16" s="207"/>
      <c r="O16" s="33"/>
      <c r="P16" s="33"/>
      <c r="Q16" s="34"/>
      <c r="R16" s="34"/>
      <c r="S16" s="34"/>
      <c r="T16" s="34" t="s">
        <v>28</v>
      </c>
      <c r="U16" s="35" t="s">
        <v>28</v>
      </c>
      <c r="V16" s="35"/>
      <c r="W16" s="41"/>
      <c r="X16" s="42" t="s">
        <v>46</v>
      </c>
      <c r="Y16" s="52"/>
      <c r="Z16" s="39"/>
      <c r="AA16" s="39"/>
      <c r="AB16" s="43"/>
      <c r="AC16" s="44"/>
      <c r="AD16" s="45"/>
      <c r="AE16" s="45"/>
      <c r="AF16" s="43"/>
      <c r="AG16" s="42" t="str">
        <f t="shared" si="5"/>
        <v>3. Onderzoek naar verricht / kennisleemte is gedeeltelijk ingevuld</v>
      </c>
      <c r="AH16" s="46">
        <v>1</v>
      </c>
      <c r="AI16" s="47"/>
      <c r="AJ16" s="47"/>
      <c r="AK16" s="47"/>
      <c r="AL16" s="47"/>
      <c r="AM16" s="48"/>
      <c r="AN16" s="46"/>
      <c r="AO16" s="48"/>
    </row>
    <row r="17" spans="1:41" ht="51" x14ac:dyDescent="0.25">
      <c r="A17" s="30">
        <v>13</v>
      </c>
      <c r="B17" s="124" t="s">
        <v>69</v>
      </c>
      <c r="C17" s="32" t="str">
        <f t="shared" si="3"/>
        <v/>
      </c>
      <c r="D17" s="33" t="str">
        <f t="shared" si="4"/>
        <v/>
      </c>
      <c r="E17" s="34">
        <f t="shared" si="1"/>
        <v>1</v>
      </c>
      <c r="F17" s="35" t="str">
        <f t="shared" si="2"/>
        <v/>
      </c>
      <c r="G17" s="36" t="s">
        <v>45</v>
      </c>
      <c r="H17" s="36" t="s">
        <v>29</v>
      </c>
      <c r="I17" s="37" t="s">
        <v>1507</v>
      </c>
      <c r="J17" s="38" t="s">
        <v>1220</v>
      </c>
      <c r="K17" s="39"/>
      <c r="L17" s="56" t="s">
        <v>463</v>
      </c>
      <c r="M17" s="40" t="s">
        <v>415</v>
      </c>
      <c r="N17" s="207"/>
      <c r="O17" s="33"/>
      <c r="P17" s="33"/>
      <c r="Q17" s="34"/>
      <c r="R17" s="34"/>
      <c r="S17" s="34"/>
      <c r="T17" s="34" t="s">
        <v>28</v>
      </c>
      <c r="U17" s="35"/>
      <c r="V17" s="35"/>
      <c r="W17" s="41"/>
      <c r="X17" s="42" t="s">
        <v>46</v>
      </c>
      <c r="Y17" s="52"/>
      <c r="Z17" s="39"/>
      <c r="AA17" s="39"/>
      <c r="AB17" s="57"/>
      <c r="AC17" s="44"/>
      <c r="AD17" s="45"/>
      <c r="AE17" s="45"/>
      <c r="AF17" s="57"/>
      <c r="AG17" s="42" t="str">
        <f t="shared" si="5"/>
        <v>3. Onderzoek naar verricht / kennisleemte is gedeeltelijk ingevuld</v>
      </c>
      <c r="AH17" s="46"/>
      <c r="AI17" s="47">
        <v>1</v>
      </c>
      <c r="AJ17" s="47"/>
      <c r="AK17" s="47"/>
      <c r="AL17" s="47"/>
      <c r="AM17" s="48"/>
      <c r="AN17" s="46">
        <v>2</v>
      </c>
      <c r="AO17" s="48"/>
    </row>
    <row r="18" spans="1:41" ht="51" x14ac:dyDescent="0.25">
      <c r="A18" s="30">
        <v>14</v>
      </c>
      <c r="B18" s="124" t="s">
        <v>34</v>
      </c>
      <c r="C18" s="32" t="str">
        <f t="shared" si="3"/>
        <v/>
      </c>
      <c r="D18" s="33" t="str">
        <f t="shared" si="4"/>
        <v/>
      </c>
      <c r="E18" s="34">
        <f t="shared" si="1"/>
        <v>1</v>
      </c>
      <c r="F18" s="35" t="str">
        <f t="shared" si="2"/>
        <v/>
      </c>
      <c r="G18" s="36" t="s">
        <v>138</v>
      </c>
      <c r="H18" s="36" t="s">
        <v>38</v>
      </c>
      <c r="I18" s="37" t="s">
        <v>1508</v>
      </c>
      <c r="J18" s="38" t="s">
        <v>1215</v>
      </c>
      <c r="K18" s="39"/>
      <c r="L18" s="56" t="s">
        <v>463</v>
      </c>
      <c r="M18" s="40" t="s">
        <v>415</v>
      </c>
      <c r="N18" s="207"/>
      <c r="O18" s="33"/>
      <c r="P18" s="33"/>
      <c r="Q18" s="34" t="s">
        <v>28</v>
      </c>
      <c r="R18" s="34"/>
      <c r="S18" s="34"/>
      <c r="T18" s="34" t="s">
        <v>28</v>
      </c>
      <c r="U18" s="35"/>
      <c r="V18" s="35"/>
      <c r="W18" s="41"/>
      <c r="X18" s="42" t="s">
        <v>1383</v>
      </c>
      <c r="Y18" s="52"/>
      <c r="Z18" s="39"/>
      <c r="AA18" s="39"/>
      <c r="AB18" s="43"/>
      <c r="AC18" s="44" t="s">
        <v>484</v>
      </c>
      <c r="AD18" s="45"/>
      <c r="AE18" s="45"/>
      <c r="AF18" s="43"/>
      <c r="AG18" s="42" t="str">
        <f t="shared" si="5"/>
        <v>2. Kennisleemte wordt ingevuld in lopend of aankomend programma</v>
      </c>
      <c r="AH18" s="46"/>
      <c r="AI18" s="47">
        <v>1</v>
      </c>
      <c r="AJ18" s="47"/>
      <c r="AK18" s="47"/>
      <c r="AL18" s="47">
        <v>1</v>
      </c>
      <c r="AM18" s="48"/>
      <c r="AN18" s="46"/>
      <c r="AO18" s="48"/>
    </row>
    <row r="19" spans="1:41" ht="89.25" x14ac:dyDescent="0.25">
      <c r="A19" s="30">
        <v>15</v>
      </c>
      <c r="B19" s="124" t="s">
        <v>69</v>
      </c>
      <c r="C19" s="32" t="str">
        <f t="shared" si="3"/>
        <v/>
      </c>
      <c r="D19" s="33" t="str">
        <f t="shared" si="4"/>
        <v/>
      </c>
      <c r="E19" s="34">
        <f t="shared" si="1"/>
        <v>1</v>
      </c>
      <c r="F19" s="35" t="str">
        <f t="shared" si="2"/>
        <v/>
      </c>
      <c r="G19" s="36" t="s">
        <v>30</v>
      </c>
      <c r="H19" s="36" t="s">
        <v>38</v>
      </c>
      <c r="I19" s="37" t="s">
        <v>1509</v>
      </c>
      <c r="J19" s="38" t="s">
        <v>1215</v>
      </c>
      <c r="K19" s="39" t="s">
        <v>561</v>
      </c>
      <c r="L19" s="56" t="s">
        <v>463</v>
      </c>
      <c r="M19" s="40" t="s">
        <v>415</v>
      </c>
      <c r="N19" s="207"/>
      <c r="O19" s="33"/>
      <c r="P19" s="33"/>
      <c r="Q19" s="34"/>
      <c r="R19" s="34"/>
      <c r="S19" s="34"/>
      <c r="T19" s="34" t="s">
        <v>28</v>
      </c>
      <c r="U19" s="35"/>
      <c r="V19" s="35"/>
      <c r="W19" s="41"/>
      <c r="X19" s="42" t="s">
        <v>1383</v>
      </c>
      <c r="Y19" s="52"/>
      <c r="Z19" s="39"/>
      <c r="AA19" s="39"/>
      <c r="AB19" s="43"/>
      <c r="AC19" s="44" t="s">
        <v>461</v>
      </c>
      <c r="AD19" s="45"/>
      <c r="AE19" s="45"/>
      <c r="AF19" s="43"/>
      <c r="AG19" s="42" t="str">
        <f t="shared" si="5"/>
        <v>2. Kennisleemte wordt ingevuld in lopend of aankomend programma</v>
      </c>
      <c r="AH19" s="46"/>
      <c r="AI19" s="47"/>
      <c r="AJ19" s="47"/>
      <c r="AK19" s="47"/>
      <c r="AL19" s="47"/>
      <c r="AM19" s="48"/>
      <c r="AN19" s="46"/>
      <c r="AO19" s="48"/>
    </row>
    <row r="20" spans="1:41" ht="51" x14ac:dyDescent="0.25">
      <c r="A20" s="30">
        <v>16</v>
      </c>
      <c r="B20" s="124" t="s">
        <v>34</v>
      </c>
      <c r="C20" s="32" t="str">
        <f t="shared" si="3"/>
        <v/>
      </c>
      <c r="D20" s="33" t="str">
        <f t="shared" si="4"/>
        <v/>
      </c>
      <c r="E20" s="34">
        <f t="shared" si="1"/>
        <v>1</v>
      </c>
      <c r="F20" s="35" t="str">
        <f t="shared" si="2"/>
        <v/>
      </c>
      <c r="G20" s="36" t="s">
        <v>138</v>
      </c>
      <c r="H20" s="36" t="s">
        <v>38</v>
      </c>
      <c r="I20" s="37" t="s">
        <v>1510</v>
      </c>
      <c r="J20" s="38" t="s">
        <v>1215</v>
      </c>
      <c r="K20" s="39"/>
      <c r="L20" s="56" t="s">
        <v>463</v>
      </c>
      <c r="M20" s="40" t="s">
        <v>415</v>
      </c>
      <c r="N20" s="207"/>
      <c r="O20" s="33"/>
      <c r="P20" s="33"/>
      <c r="Q20" s="34"/>
      <c r="R20" s="34"/>
      <c r="S20" s="34"/>
      <c r="T20" s="34" t="s">
        <v>28</v>
      </c>
      <c r="U20" s="35"/>
      <c r="V20" s="35"/>
      <c r="W20" s="41"/>
      <c r="X20" s="42" t="s">
        <v>31</v>
      </c>
      <c r="Y20" s="52"/>
      <c r="Z20" s="39"/>
      <c r="AA20" s="39"/>
      <c r="AB20" s="43"/>
      <c r="AC20" s="44"/>
      <c r="AD20" s="45"/>
      <c r="AE20" s="45"/>
      <c r="AF20" s="43"/>
      <c r="AG20" s="42" t="str">
        <f t="shared" si="5"/>
        <v>1. Nog geen kennis beschikbaar, volledige kennisleemte</v>
      </c>
      <c r="AH20" s="46"/>
      <c r="AI20" s="47">
        <v>1</v>
      </c>
      <c r="AJ20" s="47"/>
      <c r="AK20" s="47">
        <v>1</v>
      </c>
      <c r="AL20" s="47"/>
      <c r="AM20" s="48"/>
      <c r="AN20" s="46">
        <v>1</v>
      </c>
      <c r="AO20" s="48"/>
    </row>
    <row r="21" spans="1:41" ht="63.75" x14ac:dyDescent="0.25">
      <c r="A21" s="30">
        <v>17</v>
      </c>
      <c r="B21" s="124" t="s">
        <v>34</v>
      </c>
      <c r="C21" s="32" t="str">
        <f t="shared" si="3"/>
        <v/>
      </c>
      <c r="D21" s="33" t="str">
        <f t="shared" si="4"/>
        <v/>
      </c>
      <c r="E21" s="34" t="str">
        <f t="shared" si="1"/>
        <v/>
      </c>
      <c r="F21" s="35">
        <f t="shared" si="2"/>
        <v>1</v>
      </c>
      <c r="G21" s="36" t="s">
        <v>45</v>
      </c>
      <c r="H21" s="36" t="s">
        <v>29</v>
      </c>
      <c r="I21" s="37" t="s">
        <v>562</v>
      </c>
      <c r="J21" s="38" t="s">
        <v>1221</v>
      </c>
      <c r="K21" s="39"/>
      <c r="L21" s="39" t="s">
        <v>437</v>
      </c>
      <c r="M21" s="40" t="s">
        <v>438</v>
      </c>
      <c r="N21" s="207"/>
      <c r="O21" s="33"/>
      <c r="P21" s="33"/>
      <c r="Q21" s="34"/>
      <c r="R21" s="34"/>
      <c r="S21" s="34"/>
      <c r="T21" s="34"/>
      <c r="U21" s="35" t="s">
        <v>28</v>
      </c>
      <c r="V21" s="35"/>
      <c r="W21" s="41"/>
      <c r="X21" s="42" t="s">
        <v>1383</v>
      </c>
      <c r="Y21" s="52"/>
      <c r="Z21" s="39"/>
      <c r="AA21" s="39"/>
      <c r="AB21" s="43"/>
      <c r="AC21" s="44"/>
      <c r="AD21" s="45"/>
      <c r="AE21" s="45"/>
      <c r="AF21" s="43"/>
      <c r="AG21" s="42" t="str">
        <f t="shared" si="5"/>
        <v>2. Kennisleemte wordt ingevuld in lopend of aankomend programma</v>
      </c>
      <c r="AH21" s="46"/>
      <c r="AI21" s="47"/>
      <c r="AJ21" s="47"/>
      <c r="AK21" s="47"/>
      <c r="AL21" s="47"/>
      <c r="AM21" s="48"/>
      <c r="AN21" s="46"/>
      <c r="AO21" s="48"/>
    </row>
    <row r="22" spans="1:41" ht="63.75" x14ac:dyDescent="0.25">
      <c r="A22" s="30">
        <v>18</v>
      </c>
      <c r="B22" s="124" t="s">
        <v>34</v>
      </c>
      <c r="C22" s="32" t="str">
        <f t="shared" si="3"/>
        <v/>
      </c>
      <c r="D22" s="33" t="str">
        <f t="shared" si="4"/>
        <v/>
      </c>
      <c r="E22" s="34" t="str">
        <f t="shared" si="1"/>
        <v/>
      </c>
      <c r="F22" s="35">
        <f t="shared" si="2"/>
        <v>1</v>
      </c>
      <c r="G22" s="36" t="s">
        <v>45</v>
      </c>
      <c r="H22" s="36" t="s">
        <v>29</v>
      </c>
      <c r="I22" s="37" t="s">
        <v>563</v>
      </c>
      <c r="J22" s="38" t="s">
        <v>1221</v>
      </c>
      <c r="K22" s="39"/>
      <c r="L22" s="39" t="s">
        <v>437</v>
      </c>
      <c r="M22" s="40" t="s">
        <v>438</v>
      </c>
      <c r="N22" s="207"/>
      <c r="O22" s="33"/>
      <c r="P22" s="33"/>
      <c r="Q22" s="34"/>
      <c r="R22" s="34"/>
      <c r="S22" s="34"/>
      <c r="T22" s="34"/>
      <c r="U22" s="35" t="s">
        <v>28</v>
      </c>
      <c r="V22" s="35"/>
      <c r="W22" s="41"/>
      <c r="X22" s="42" t="s">
        <v>1383</v>
      </c>
      <c r="Y22" s="52"/>
      <c r="Z22" s="39"/>
      <c r="AA22" s="39"/>
      <c r="AB22" s="43"/>
      <c r="AC22" s="44"/>
      <c r="AD22" s="45"/>
      <c r="AE22" s="45"/>
      <c r="AF22" s="43"/>
      <c r="AG22" s="42" t="str">
        <f t="shared" si="5"/>
        <v>2. Kennisleemte wordt ingevuld in lopend of aankomend programma</v>
      </c>
      <c r="AH22" s="46"/>
      <c r="AI22" s="47"/>
      <c r="AJ22" s="47"/>
      <c r="AK22" s="47"/>
      <c r="AL22" s="47"/>
      <c r="AM22" s="48"/>
      <c r="AN22" s="46"/>
      <c r="AO22" s="48"/>
    </row>
    <row r="23" spans="1:41" ht="63.75" x14ac:dyDescent="0.25">
      <c r="A23" s="30">
        <v>19</v>
      </c>
      <c r="B23" s="124" t="s">
        <v>34</v>
      </c>
      <c r="C23" s="32" t="str">
        <f t="shared" si="3"/>
        <v/>
      </c>
      <c r="D23" s="33" t="str">
        <f t="shared" si="4"/>
        <v/>
      </c>
      <c r="E23" s="34" t="str">
        <f t="shared" si="1"/>
        <v/>
      </c>
      <c r="F23" s="35">
        <f t="shared" si="2"/>
        <v>1</v>
      </c>
      <c r="G23" s="36" t="s">
        <v>45</v>
      </c>
      <c r="H23" s="36" t="s">
        <v>29</v>
      </c>
      <c r="I23" s="37" t="s">
        <v>575</v>
      </c>
      <c r="J23" s="38" t="s">
        <v>1221</v>
      </c>
      <c r="K23" s="39"/>
      <c r="L23" s="39" t="s">
        <v>437</v>
      </c>
      <c r="M23" s="40" t="s">
        <v>438</v>
      </c>
      <c r="N23" s="207"/>
      <c r="O23" s="33"/>
      <c r="P23" s="33"/>
      <c r="Q23" s="34"/>
      <c r="R23" s="34"/>
      <c r="S23" s="34"/>
      <c r="T23" s="34"/>
      <c r="U23" s="35" t="s">
        <v>28</v>
      </c>
      <c r="V23" s="35"/>
      <c r="W23" s="41"/>
      <c r="X23" s="42" t="s">
        <v>1383</v>
      </c>
      <c r="Y23" s="52"/>
      <c r="Z23" s="39"/>
      <c r="AA23" s="39"/>
      <c r="AB23" s="43"/>
      <c r="AC23" s="44"/>
      <c r="AD23" s="45"/>
      <c r="AE23" s="45"/>
      <c r="AF23" s="43"/>
      <c r="AG23" s="42" t="str">
        <f t="shared" si="5"/>
        <v>2. Kennisleemte wordt ingevuld in lopend of aankomend programma</v>
      </c>
      <c r="AH23" s="46"/>
      <c r="AI23" s="47"/>
      <c r="AJ23" s="47"/>
      <c r="AK23" s="47"/>
      <c r="AL23" s="122" t="s">
        <v>50</v>
      </c>
      <c r="AM23" s="48"/>
      <c r="AN23" s="46"/>
      <c r="AO23" s="48"/>
    </row>
    <row r="24" spans="1:41" ht="63.75" x14ac:dyDescent="0.25">
      <c r="A24" s="30">
        <v>20</v>
      </c>
      <c r="B24" s="124" t="s">
        <v>69</v>
      </c>
      <c r="C24" s="32" t="str">
        <f t="shared" si="3"/>
        <v/>
      </c>
      <c r="D24" s="33" t="str">
        <f t="shared" si="4"/>
        <v/>
      </c>
      <c r="E24" s="34" t="str">
        <f t="shared" si="1"/>
        <v/>
      </c>
      <c r="F24" s="35">
        <f t="shared" si="2"/>
        <v>1</v>
      </c>
      <c r="G24" s="36" t="s">
        <v>45</v>
      </c>
      <c r="H24" s="36" t="s">
        <v>29</v>
      </c>
      <c r="I24" s="37" t="s">
        <v>1234</v>
      </c>
      <c r="J24" s="38" t="s">
        <v>1221</v>
      </c>
      <c r="K24" s="39"/>
      <c r="L24" s="39" t="s">
        <v>437</v>
      </c>
      <c r="M24" s="40" t="s">
        <v>438</v>
      </c>
      <c r="N24" s="207"/>
      <c r="O24" s="33"/>
      <c r="P24" s="33"/>
      <c r="Q24" s="34"/>
      <c r="R24" s="34"/>
      <c r="S24" s="34"/>
      <c r="T24" s="34"/>
      <c r="U24" s="35" t="s">
        <v>28</v>
      </c>
      <c r="V24" s="35"/>
      <c r="W24" s="41"/>
      <c r="X24" s="42" t="s">
        <v>1383</v>
      </c>
      <c r="Y24" s="52"/>
      <c r="Z24" s="39"/>
      <c r="AA24" s="39"/>
      <c r="AB24" s="43"/>
      <c r="AC24" s="44"/>
      <c r="AD24" s="45"/>
      <c r="AE24" s="45"/>
      <c r="AF24" s="43"/>
      <c r="AG24" s="42" t="str">
        <f t="shared" si="5"/>
        <v>2. Kennisleemte wordt ingevuld in lopend of aankomend programma</v>
      </c>
      <c r="AH24" s="46"/>
      <c r="AI24" s="47"/>
      <c r="AJ24" s="47"/>
      <c r="AK24" s="47"/>
      <c r="AL24" s="47"/>
      <c r="AM24" s="48"/>
      <c r="AN24" s="46"/>
      <c r="AO24" s="48"/>
    </row>
    <row r="25" spans="1:41" ht="63.75" x14ac:dyDescent="0.25">
      <c r="A25" s="30">
        <v>21</v>
      </c>
      <c r="B25" s="124" t="s">
        <v>69</v>
      </c>
      <c r="C25" s="32" t="str">
        <f t="shared" si="3"/>
        <v/>
      </c>
      <c r="D25" s="33" t="str">
        <f t="shared" si="4"/>
        <v/>
      </c>
      <c r="E25" s="34" t="str">
        <f t="shared" si="1"/>
        <v/>
      </c>
      <c r="F25" s="35">
        <f t="shared" si="2"/>
        <v>1</v>
      </c>
      <c r="G25" s="36" t="s">
        <v>45</v>
      </c>
      <c r="H25" s="36" t="s">
        <v>29</v>
      </c>
      <c r="I25" s="37" t="s">
        <v>1235</v>
      </c>
      <c r="J25" s="38" t="s">
        <v>1221</v>
      </c>
      <c r="K25" s="39"/>
      <c r="L25" s="39" t="s">
        <v>437</v>
      </c>
      <c r="M25" s="40" t="s">
        <v>438</v>
      </c>
      <c r="N25" s="207"/>
      <c r="O25" s="33"/>
      <c r="P25" s="33"/>
      <c r="Q25" s="34"/>
      <c r="R25" s="34"/>
      <c r="S25" s="34"/>
      <c r="T25" s="34"/>
      <c r="U25" s="35" t="s">
        <v>28</v>
      </c>
      <c r="V25" s="35"/>
      <c r="W25" s="41"/>
      <c r="X25" s="42" t="s">
        <v>1383</v>
      </c>
      <c r="Y25" s="52"/>
      <c r="Z25" s="39"/>
      <c r="AA25" s="39"/>
      <c r="AB25" s="43"/>
      <c r="AC25" s="44"/>
      <c r="AD25" s="45"/>
      <c r="AE25" s="45"/>
      <c r="AF25" s="43"/>
      <c r="AG25" s="42" t="str">
        <f t="shared" si="5"/>
        <v>2. Kennisleemte wordt ingevuld in lopend of aankomend programma</v>
      </c>
      <c r="AH25" s="46"/>
      <c r="AI25" s="47">
        <v>1</v>
      </c>
      <c r="AJ25" s="47"/>
      <c r="AK25" s="47"/>
      <c r="AL25" s="47"/>
      <c r="AM25" s="48"/>
      <c r="AN25" s="46"/>
      <c r="AO25" s="48"/>
    </row>
    <row r="26" spans="1:41" ht="63.75" x14ac:dyDescent="0.25">
      <c r="A26" s="30">
        <v>22</v>
      </c>
      <c r="B26" s="124" t="s">
        <v>69</v>
      </c>
      <c r="C26" s="32" t="str">
        <f t="shared" si="3"/>
        <v/>
      </c>
      <c r="D26" s="33" t="str">
        <f t="shared" si="4"/>
        <v/>
      </c>
      <c r="E26" s="34" t="str">
        <f t="shared" si="1"/>
        <v/>
      </c>
      <c r="F26" s="35">
        <f t="shared" si="2"/>
        <v>1</v>
      </c>
      <c r="G26" s="36" t="s">
        <v>45</v>
      </c>
      <c r="H26" s="36" t="s">
        <v>29</v>
      </c>
      <c r="I26" s="37" t="s">
        <v>1236</v>
      </c>
      <c r="J26" s="38" t="s">
        <v>1221</v>
      </c>
      <c r="K26" s="39"/>
      <c r="L26" s="39" t="s">
        <v>437</v>
      </c>
      <c r="M26" s="40" t="s">
        <v>438</v>
      </c>
      <c r="N26" s="207"/>
      <c r="O26" s="33"/>
      <c r="P26" s="33"/>
      <c r="Q26" s="34"/>
      <c r="R26" s="34"/>
      <c r="S26" s="34"/>
      <c r="T26" s="34"/>
      <c r="U26" s="35" t="s">
        <v>28</v>
      </c>
      <c r="V26" s="35"/>
      <c r="W26" s="41"/>
      <c r="X26" s="42" t="s">
        <v>1383</v>
      </c>
      <c r="Y26" s="52"/>
      <c r="Z26" s="39"/>
      <c r="AA26" s="39"/>
      <c r="AB26" s="43"/>
      <c r="AC26" s="44"/>
      <c r="AD26" s="45"/>
      <c r="AE26" s="45"/>
      <c r="AF26" s="43"/>
      <c r="AG26" s="42" t="str">
        <f t="shared" si="5"/>
        <v>2. Kennisleemte wordt ingevuld in lopend of aankomend programma</v>
      </c>
      <c r="AH26" s="46"/>
      <c r="AI26" s="47"/>
      <c r="AJ26" s="47"/>
      <c r="AK26" s="47"/>
      <c r="AL26" s="47">
        <v>1</v>
      </c>
      <c r="AM26" s="48"/>
      <c r="AN26" s="46"/>
      <c r="AO26" s="48"/>
    </row>
    <row r="27" spans="1:41" ht="63.75" x14ac:dyDescent="0.25">
      <c r="A27" s="30">
        <v>23</v>
      </c>
      <c r="B27" s="124" t="s">
        <v>69</v>
      </c>
      <c r="C27" s="32" t="str">
        <f t="shared" si="3"/>
        <v/>
      </c>
      <c r="D27" s="33" t="str">
        <f t="shared" si="4"/>
        <v/>
      </c>
      <c r="E27" s="34" t="str">
        <f t="shared" si="1"/>
        <v/>
      </c>
      <c r="F27" s="35">
        <f t="shared" si="2"/>
        <v>1</v>
      </c>
      <c r="G27" s="36" t="s">
        <v>45</v>
      </c>
      <c r="H27" s="36" t="s">
        <v>29</v>
      </c>
      <c r="I27" s="37" t="s">
        <v>1237</v>
      </c>
      <c r="J27" s="38" t="s">
        <v>1221</v>
      </c>
      <c r="K27" s="39"/>
      <c r="L27" s="39" t="s">
        <v>437</v>
      </c>
      <c r="M27" s="40" t="s">
        <v>438</v>
      </c>
      <c r="N27" s="207"/>
      <c r="O27" s="33"/>
      <c r="P27" s="33"/>
      <c r="Q27" s="34"/>
      <c r="R27" s="34"/>
      <c r="S27" s="34"/>
      <c r="T27" s="34"/>
      <c r="U27" s="35" t="s">
        <v>28</v>
      </c>
      <c r="V27" s="35"/>
      <c r="W27" s="41"/>
      <c r="X27" s="42" t="s">
        <v>1383</v>
      </c>
      <c r="Y27" s="52"/>
      <c r="Z27" s="39"/>
      <c r="AA27" s="39"/>
      <c r="AB27" s="43"/>
      <c r="AC27" s="44"/>
      <c r="AD27" s="45"/>
      <c r="AE27" s="45"/>
      <c r="AF27" s="43"/>
      <c r="AG27" s="42" t="str">
        <f t="shared" si="5"/>
        <v>2. Kennisleemte wordt ingevuld in lopend of aankomend programma</v>
      </c>
      <c r="AH27" s="123"/>
      <c r="AI27" s="36"/>
      <c r="AJ27" s="47"/>
      <c r="AK27" s="36"/>
      <c r="AL27" s="36"/>
      <c r="AM27" s="48"/>
      <c r="AN27" s="46">
        <v>1</v>
      </c>
      <c r="AO27" s="48"/>
    </row>
    <row r="28" spans="1:41" ht="63.75" x14ac:dyDescent="0.25">
      <c r="A28" s="30">
        <v>24</v>
      </c>
      <c r="B28" s="124" t="s">
        <v>69</v>
      </c>
      <c r="C28" s="32" t="str">
        <f t="shared" si="3"/>
        <v/>
      </c>
      <c r="D28" s="33" t="str">
        <f t="shared" si="4"/>
        <v/>
      </c>
      <c r="E28" s="34" t="str">
        <f t="shared" si="1"/>
        <v/>
      </c>
      <c r="F28" s="35">
        <f t="shared" si="2"/>
        <v>1</v>
      </c>
      <c r="G28" s="36" t="s">
        <v>138</v>
      </c>
      <c r="H28" s="36" t="s">
        <v>38</v>
      </c>
      <c r="I28" s="37" t="s">
        <v>499</v>
      </c>
      <c r="J28" s="38" t="s">
        <v>1222</v>
      </c>
      <c r="K28" s="39"/>
      <c r="L28" s="39" t="s">
        <v>437</v>
      </c>
      <c r="M28" s="40" t="s">
        <v>438</v>
      </c>
      <c r="N28" s="207"/>
      <c r="O28" s="33"/>
      <c r="P28" s="33"/>
      <c r="Q28" s="34"/>
      <c r="R28" s="34"/>
      <c r="S28" s="34"/>
      <c r="T28" s="34"/>
      <c r="U28" s="35" t="s">
        <v>28</v>
      </c>
      <c r="V28" s="35"/>
      <c r="W28" s="41"/>
      <c r="X28" s="42" t="s">
        <v>1383</v>
      </c>
      <c r="Y28" s="52"/>
      <c r="Z28" s="39"/>
      <c r="AA28" s="39"/>
      <c r="AB28" s="43"/>
      <c r="AC28" s="44"/>
      <c r="AD28" s="45"/>
      <c r="AE28" s="45"/>
      <c r="AF28" s="43"/>
      <c r="AG28" s="42" t="str">
        <f t="shared" si="5"/>
        <v>2. Kennisleemte wordt ingevuld in lopend of aankomend programma</v>
      </c>
      <c r="AH28" s="46"/>
      <c r="AI28" s="47">
        <v>1</v>
      </c>
      <c r="AJ28" s="47"/>
      <c r="AK28" s="47"/>
      <c r="AL28" s="47"/>
      <c r="AM28" s="48"/>
      <c r="AN28" s="46"/>
      <c r="AO28" s="48"/>
    </row>
    <row r="29" spans="1:41" ht="63.75" x14ac:dyDescent="0.25">
      <c r="A29" s="30">
        <v>25</v>
      </c>
      <c r="B29" s="124" t="s">
        <v>39</v>
      </c>
      <c r="C29" s="32" t="str">
        <f t="shared" si="3"/>
        <v/>
      </c>
      <c r="D29" s="33" t="str">
        <f t="shared" si="4"/>
        <v/>
      </c>
      <c r="E29" s="34" t="str">
        <f t="shared" si="1"/>
        <v/>
      </c>
      <c r="F29" s="35">
        <f t="shared" si="2"/>
        <v>1</v>
      </c>
      <c r="G29" s="36" t="s">
        <v>45</v>
      </c>
      <c r="H29" s="36" t="s">
        <v>29</v>
      </c>
      <c r="I29" s="37" t="s">
        <v>494</v>
      </c>
      <c r="J29" s="38" t="s">
        <v>1222</v>
      </c>
      <c r="K29" s="39"/>
      <c r="L29" s="39" t="s">
        <v>437</v>
      </c>
      <c r="M29" s="40" t="s">
        <v>438</v>
      </c>
      <c r="N29" s="207"/>
      <c r="O29" s="33"/>
      <c r="P29" s="33"/>
      <c r="Q29" s="34"/>
      <c r="R29" s="34"/>
      <c r="S29" s="34"/>
      <c r="T29" s="34"/>
      <c r="U29" s="35" t="s">
        <v>28</v>
      </c>
      <c r="V29" s="35"/>
      <c r="W29" s="41"/>
      <c r="X29" s="42" t="s">
        <v>1383</v>
      </c>
      <c r="Y29" s="52"/>
      <c r="Z29" s="39"/>
      <c r="AA29" s="39"/>
      <c r="AB29" s="43"/>
      <c r="AC29" s="44"/>
      <c r="AD29" s="45"/>
      <c r="AE29" s="45"/>
      <c r="AF29" s="43"/>
      <c r="AG29" s="42" t="str">
        <f t="shared" si="5"/>
        <v>2. Kennisleemte wordt ingevuld in lopend of aankomend programma</v>
      </c>
      <c r="AH29" s="46"/>
      <c r="AI29" s="47">
        <v>1</v>
      </c>
      <c r="AJ29" s="47"/>
      <c r="AK29" s="47"/>
      <c r="AL29" s="47"/>
      <c r="AM29" s="48"/>
      <c r="AN29" s="46"/>
      <c r="AO29" s="48"/>
    </row>
    <row r="30" spans="1:41" ht="63.75" x14ac:dyDescent="0.25">
      <c r="A30" s="30">
        <v>26</v>
      </c>
      <c r="B30" s="124" t="s">
        <v>25</v>
      </c>
      <c r="C30" s="32" t="str">
        <f t="shared" si="3"/>
        <v/>
      </c>
      <c r="D30" s="33" t="str">
        <f t="shared" si="4"/>
        <v/>
      </c>
      <c r="E30" s="34" t="str">
        <f t="shared" si="1"/>
        <v/>
      </c>
      <c r="F30" s="35">
        <f t="shared" si="2"/>
        <v>1</v>
      </c>
      <c r="G30" s="36" t="s">
        <v>30</v>
      </c>
      <c r="H30" s="36" t="s">
        <v>63</v>
      </c>
      <c r="I30" s="37" t="s">
        <v>1238</v>
      </c>
      <c r="J30" s="38" t="s">
        <v>1222</v>
      </c>
      <c r="K30" s="39"/>
      <c r="L30" s="39" t="s">
        <v>437</v>
      </c>
      <c r="M30" s="40" t="s">
        <v>438</v>
      </c>
      <c r="N30" s="207"/>
      <c r="O30" s="33"/>
      <c r="P30" s="33"/>
      <c r="Q30" s="34"/>
      <c r="R30" s="34"/>
      <c r="S30" s="34"/>
      <c r="T30" s="34"/>
      <c r="U30" s="35" t="s">
        <v>28</v>
      </c>
      <c r="V30" s="35"/>
      <c r="W30" s="41"/>
      <c r="X30" s="42" t="s">
        <v>46</v>
      </c>
      <c r="Y30" s="52" t="s">
        <v>1364</v>
      </c>
      <c r="Z30" s="39" t="s">
        <v>1363</v>
      </c>
      <c r="AA30" s="39" t="s">
        <v>443</v>
      </c>
      <c r="AB30" s="43" t="s">
        <v>1401</v>
      </c>
      <c r="AC30" s="126"/>
      <c r="AD30" s="95"/>
      <c r="AE30" s="95"/>
      <c r="AF30" s="43"/>
      <c r="AG30" s="42" t="str">
        <f t="shared" si="5"/>
        <v>3. Onderzoek naar verricht / kennisleemte is gedeeltelijk ingevuld</v>
      </c>
      <c r="AH30" s="123"/>
      <c r="AI30" s="36"/>
      <c r="AJ30" s="47">
        <v>1</v>
      </c>
      <c r="AK30" s="36"/>
      <c r="AL30" s="36">
        <v>1</v>
      </c>
      <c r="AM30" s="48"/>
      <c r="AN30" s="46">
        <v>3</v>
      </c>
      <c r="AO30" s="48"/>
    </row>
    <row r="31" spans="1:41" ht="63.75" x14ac:dyDescent="0.25">
      <c r="A31" s="30">
        <v>27</v>
      </c>
      <c r="B31" s="124" t="s">
        <v>39</v>
      </c>
      <c r="C31" s="32" t="str">
        <f t="shared" si="3"/>
        <v/>
      </c>
      <c r="D31" s="33" t="str">
        <f t="shared" si="4"/>
        <v/>
      </c>
      <c r="E31" s="34" t="str">
        <f t="shared" si="1"/>
        <v/>
      </c>
      <c r="F31" s="35">
        <f t="shared" si="2"/>
        <v>1</v>
      </c>
      <c r="G31" s="36" t="s">
        <v>30</v>
      </c>
      <c r="H31" s="36" t="s">
        <v>63</v>
      </c>
      <c r="I31" s="37" t="s">
        <v>1239</v>
      </c>
      <c r="J31" s="38" t="s">
        <v>1222</v>
      </c>
      <c r="K31" s="39"/>
      <c r="L31" s="39" t="s">
        <v>437</v>
      </c>
      <c r="M31" s="40" t="s">
        <v>438</v>
      </c>
      <c r="N31" s="207"/>
      <c r="O31" s="33"/>
      <c r="P31" s="33"/>
      <c r="Q31" s="34"/>
      <c r="R31" s="34"/>
      <c r="S31" s="34"/>
      <c r="T31" s="34"/>
      <c r="U31" s="35" t="s">
        <v>28</v>
      </c>
      <c r="V31" s="35"/>
      <c r="W31" s="41"/>
      <c r="X31" s="42" t="s">
        <v>1383</v>
      </c>
      <c r="Y31" s="52" t="s">
        <v>456</v>
      </c>
      <c r="Z31" s="60"/>
      <c r="AA31" s="60"/>
      <c r="AB31" s="43"/>
      <c r="AC31" s="126"/>
      <c r="AD31" s="95"/>
      <c r="AE31" s="95"/>
      <c r="AF31" s="43"/>
      <c r="AG31" s="42" t="str">
        <f t="shared" si="5"/>
        <v>2. Kennisleemte wordt ingevuld in lopend of aankomend programma</v>
      </c>
      <c r="AH31" s="46"/>
      <c r="AI31" s="47"/>
      <c r="AJ31" s="47"/>
      <c r="AK31" s="47"/>
      <c r="AL31" s="47"/>
      <c r="AM31" s="48"/>
      <c r="AN31" s="46">
        <v>5</v>
      </c>
      <c r="AO31" s="48"/>
    </row>
    <row r="32" spans="1:41" ht="63.75" x14ac:dyDescent="0.25">
      <c r="A32" s="30">
        <v>28</v>
      </c>
      <c r="B32" s="124" t="s">
        <v>25</v>
      </c>
      <c r="C32" s="32" t="str">
        <f t="shared" si="3"/>
        <v/>
      </c>
      <c r="D32" s="33" t="str">
        <f t="shared" si="4"/>
        <v/>
      </c>
      <c r="E32" s="34" t="str">
        <f t="shared" si="1"/>
        <v/>
      </c>
      <c r="F32" s="35">
        <f t="shared" si="2"/>
        <v>1</v>
      </c>
      <c r="G32" s="36" t="s">
        <v>57</v>
      </c>
      <c r="H32" s="36" t="s">
        <v>439</v>
      </c>
      <c r="I32" s="37" t="s">
        <v>495</v>
      </c>
      <c r="J32" s="38" t="s">
        <v>1222</v>
      </c>
      <c r="K32" s="39"/>
      <c r="L32" s="39" t="s">
        <v>437</v>
      </c>
      <c r="M32" s="40" t="s">
        <v>438</v>
      </c>
      <c r="N32" s="207"/>
      <c r="O32" s="33"/>
      <c r="P32" s="33"/>
      <c r="Q32" s="34"/>
      <c r="R32" s="34"/>
      <c r="S32" s="34"/>
      <c r="T32" s="34"/>
      <c r="U32" s="35" t="s">
        <v>28</v>
      </c>
      <c r="V32" s="35"/>
      <c r="W32" s="41"/>
      <c r="X32" s="42" t="s">
        <v>1383</v>
      </c>
      <c r="Y32" s="52"/>
      <c r="Z32" s="60"/>
      <c r="AA32" s="60"/>
      <c r="AB32" s="43"/>
      <c r="AC32" s="126"/>
      <c r="AD32" s="95"/>
      <c r="AE32" s="95"/>
      <c r="AF32" s="43"/>
      <c r="AG32" s="42" t="str">
        <f t="shared" si="5"/>
        <v>2. Kennisleemte wordt ingevuld in lopend of aankomend programma</v>
      </c>
      <c r="AH32" s="46"/>
      <c r="AI32" s="47">
        <v>1</v>
      </c>
      <c r="AJ32" s="47"/>
      <c r="AK32" s="47"/>
      <c r="AL32" s="47"/>
      <c r="AM32" s="48"/>
      <c r="AN32" s="46"/>
      <c r="AO32" s="48"/>
    </row>
    <row r="33" spans="1:41" ht="63.75" x14ac:dyDescent="0.25">
      <c r="A33" s="30">
        <v>29</v>
      </c>
      <c r="B33" s="124" t="s">
        <v>25</v>
      </c>
      <c r="C33" s="32" t="str">
        <f t="shared" si="3"/>
        <v/>
      </c>
      <c r="D33" s="33" t="str">
        <f t="shared" si="4"/>
        <v/>
      </c>
      <c r="E33" s="34" t="str">
        <f t="shared" si="1"/>
        <v/>
      </c>
      <c r="F33" s="35">
        <f t="shared" si="2"/>
        <v>1</v>
      </c>
      <c r="G33" s="36" t="s">
        <v>30</v>
      </c>
      <c r="H33" s="36" t="s">
        <v>439</v>
      </c>
      <c r="I33" s="37" t="s">
        <v>496</v>
      </c>
      <c r="J33" s="38" t="s">
        <v>1223</v>
      </c>
      <c r="K33" s="39"/>
      <c r="L33" s="39" t="s">
        <v>437</v>
      </c>
      <c r="M33" s="40" t="s">
        <v>438</v>
      </c>
      <c r="N33" s="207"/>
      <c r="O33" s="33"/>
      <c r="P33" s="33"/>
      <c r="Q33" s="34"/>
      <c r="R33" s="34"/>
      <c r="S33" s="34"/>
      <c r="T33" s="34"/>
      <c r="U33" s="35" t="s">
        <v>28</v>
      </c>
      <c r="V33" s="35"/>
      <c r="W33" s="41"/>
      <c r="X33" s="42" t="s">
        <v>1383</v>
      </c>
      <c r="Y33" s="52"/>
      <c r="Z33" s="60"/>
      <c r="AA33" s="60"/>
      <c r="AB33" s="43"/>
      <c r="AC33" s="126"/>
      <c r="AD33" s="95"/>
      <c r="AE33" s="95"/>
      <c r="AF33" s="43"/>
      <c r="AG33" s="42" t="str">
        <f t="shared" si="5"/>
        <v>2. Kennisleemte wordt ingevuld in lopend of aankomend programma</v>
      </c>
      <c r="AH33" s="46"/>
      <c r="AI33" s="47">
        <v>1</v>
      </c>
      <c r="AJ33" s="47"/>
      <c r="AK33" s="47"/>
      <c r="AL33" s="47"/>
      <c r="AM33" s="48"/>
      <c r="AN33" s="46"/>
      <c r="AO33" s="48"/>
    </row>
    <row r="34" spans="1:41" ht="63.75" x14ac:dyDescent="0.25">
      <c r="A34" s="30">
        <v>30</v>
      </c>
      <c r="B34" s="124" t="s">
        <v>25</v>
      </c>
      <c r="C34" s="32" t="str">
        <f t="shared" si="3"/>
        <v/>
      </c>
      <c r="D34" s="33" t="str">
        <f t="shared" si="4"/>
        <v/>
      </c>
      <c r="E34" s="34" t="str">
        <f t="shared" si="1"/>
        <v/>
      </c>
      <c r="F34" s="35">
        <f t="shared" si="2"/>
        <v>1</v>
      </c>
      <c r="G34" s="36" t="s">
        <v>138</v>
      </c>
      <c r="H34" s="36" t="s">
        <v>29</v>
      </c>
      <c r="I34" s="37" t="s">
        <v>476</v>
      </c>
      <c r="J34" s="38" t="s">
        <v>1223</v>
      </c>
      <c r="K34" s="39"/>
      <c r="L34" s="39" t="s">
        <v>437</v>
      </c>
      <c r="M34" s="40" t="s">
        <v>438</v>
      </c>
      <c r="N34" s="207"/>
      <c r="O34" s="33"/>
      <c r="P34" s="33"/>
      <c r="Q34" s="34"/>
      <c r="R34" s="34"/>
      <c r="S34" s="34"/>
      <c r="T34" s="34"/>
      <c r="U34" s="35" t="s">
        <v>28</v>
      </c>
      <c r="V34" s="35"/>
      <c r="W34" s="41"/>
      <c r="X34" s="42" t="s">
        <v>1383</v>
      </c>
      <c r="Y34" s="52"/>
      <c r="Z34" s="60"/>
      <c r="AA34" s="60"/>
      <c r="AB34" s="43"/>
      <c r="AC34" s="126"/>
      <c r="AD34" s="95"/>
      <c r="AE34" s="95"/>
      <c r="AF34" s="43"/>
      <c r="AG34" s="42" t="str">
        <f t="shared" si="5"/>
        <v>2. Kennisleemte wordt ingevuld in lopend of aankomend programma</v>
      </c>
      <c r="AH34" s="46"/>
      <c r="AI34" s="47"/>
      <c r="AJ34" s="47">
        <v>1</v>
      </c>
      <c r="AK34" s="47"/>
      <c r="AL34" s="47">
        <v>1</v>
      </c>
      <c r="AM34" s="48"/>
      <c r="AN34" s="46"/>
      <c r="AO34" s="48"/>
    </row>
    <row r="35" spans="1:41" ht="63.75" x14ac:dyDescent="0.25">
      <c r="A35" s="30">
        <v>31</v>
      </c>
      <c r="B35" s="124" t="s">
        <v>25</v>
      </c>
      <c r="C35" s="32" t="str">
        <f t="shared" si="3"/>
        <v/>
      </c>
      <c r="D35" s="33" t="str">
        <f t="shared" si="4"/>
        <v/>
      </c>
      <c r="E35" s="34" t="str">
        <f t="shared" si="1"/>
        <v/>
      </c>
      <c r="F35" s="35">
        <f t="shared" si="2"/>
        <v>1</v>
      </c>
      <c r="G35" s="36" t="s">
        <v>57</v>
      </c>
      <c r="H35" s="36" t="s">
        <v>439</v>
      </c>
      <c r="I35" s="37" t="s">
        <v>556</v>
      </c>
      <c r="J35" s="38" t="s">
        <v>1223</v>
      </c>
      <c r="K35" s="39"/>
      <c r="L35" s="39" t="s">
        <v>437</v>
      </c>
      <c r="M35" s="40" t="s">
        <v>438</v>
      </c>
      <c r="N35" s="207"/>
      <c r="O35" s="33"/>
      <c r="P35" s="33"/>
      <c r="Q35" s="34"/>
      <c r="R35" s="34"/>
      <c r="S35" s="34"/>
      <c r="T35" s="34"/>
      <c r="U35" s="35" t="s">
        <v>28</v>
      </c>
      <c r="V35" s="35"/>
      <c r="W35" s="41"/>
      <c r="X35" s="42" t="s">
        <v>1383</v>
      </c>
      <c r="Y35" s="52"/>
      <c r="Z35" s="60"/>
      <c r="AA35" s="60"/>
      <c r="AB35" s="43"/>
      <c r="AC35" s="126"/>
      <c r="AD35" s="95"/>
      <c r="AE35" s="95"/>
      <c r="AF35" s="43"/>
      <c r="AG35" s="42" t="str">
        <f t="shared" si="5"/>
        <v>2. Kennisleemte wordt ingevuld in lopend of aankomend programma</v>
      </c>
      <c r="AH35" s="46"/>
      <c r="AI35" s="47"/>
      <c r="AJ35" s="47"/>
      <c r="AK35" s="47"/>
      <c r="AL35" s="47"/>
      <c r="AM35" s="48"/>
      <c r="AN35" s="46"/>
      <c r="AO35" s="48"/>
    </row>
    <row r="36" spans="1:41" ht="63.75" x14ac:dyDescent="0.25">
      <c r="A36" s="30">
        <v>32</v>
      </c>
      <c r="B36" s="124" t="s">
        <v>25</v>
      </c>
      <c r="C36" s="32" t="str">
        <f t="shared" si="3"/>
        <v/>
      </c>
      <c r="D36" s="33" t="str">
        <f t="shared" si="4"/>
        <v/>
      </c>
      <c r="E36" s="34" t="str">
        <f t="shared" si="1"/>
        <v/>
      </c>
      <c r="F36" s="35">
        <f t="shared" si="2"/>
        <v>1</v>
      </c>
      <c r="G36" s="36" t="s">
        <v>57</v>
      </c>
      <c r="H36" s="36" t="s">
        <v>63</v>
      </c>
      <c r="I36" s="37" t="s">
        <v>557</v>
      </c>
      <c r="J36" s="38" t="s">
        <v>1223</v>
      </c>
      <c r="K36" s="39"/>
      <c r="L36" s="39" t="s">
        <v>437</v>
      </c>
      <c r="M36" s="40" t="s">
        <v>438</v>
      </c>
      <c r="N36" s="207"/>
      <c r="O36" s="33"/>
      <c r="P36" s="33"/>
      <c r="Q36" s="34"/>
      <c r="R36" s="34"/>
      <c r="S36" s="34"/>
      <c r="T36" s="34"/>
      <c r="U36" s="35" t="s">
        <v>28</v>
      </c>
      <c r="V36" s="35"/>
      <c r="W36" s="41"/>
      <c r="X36" s="42" t="s">
        <v>1383</v>
      </c>
      <c r="Y36" s="52"/>
      <c r="Z36" s="60"/>
      <c r="AA36" s="60"/>
      <c r="AB36" s="43"/>
      <c r="AC36" s="126"/>
      <c r="AD36" s="95"/>
      <c r="AE36" s="95"/>
      <c r="AF36" s="43"/>
      <c r="AG36" s="42" t="str">
        <f t="shared" si="5"/>
        <v>2. Kennisleemte wordt ingevuld in lopend of aankomend programma</v>
      </c>
      <c r="AH36" s="46"/>
      <c r="AI36" s="47"/>
      <c r="AJ36" s="47"/>
      <c r="AK36" s="47"/>
      <c r="AL36" s="47"/>
      <c r="AM36" s="48"/>
      <c r="AN36" s="46"/>
      <c r="AO36" s="48"/>
    </row>
    <row r="37" spans="1:41" ht="63.75" x14ac:dyDescent="0.25">
      <c r="A37" s="30">
        <v>33</v>
      </c>
      <c r="B37" s="124" t="s">
        <v>25</v>
      </c>
      <c r="C37" s="32" t="str">
        <f t="shared" si="3"/>
        <v/>
      </c>
      <c r="D37" s="33" t="str">
        <f t="shared" si="4"/>
        <v/>
      </c>
      <c r="E37" s="34" t="str">
        <f t="shared" ref="E37:E68" si="6">IF(OR(Q37="x",R37="x",S37="x",T37="x"),1,"")</f>
        <v/>
      </c>
      <c r="F37" s="35">
        <f t="shared" ref="F37:F68" si="7">IF(OR(U37="x", V37="x"),1,"")</f>
        <v>1</v>
      </c>
      <c r="G37" s="36" t="s">
        <v>30</v>
      </c>
      <c r="H37" s="36" t="s">
        <v>439</v>
      </c>
      <c r="I37" s="37" t="s">
        <v>524</v>
      </c>
      <c r="J37" s="38" t="s">
        <v>1199</v>
      </c>
      <c r="K37" s="39"/>
      <c r="L37" s="39" t="s">
        <v>437</v>
      </c>
      <c r="M37" s="40" t="s">
        <v>438</v>
      </c>
      <c r="N37" s="207"/>
      <c r="O37" s="33"/>
      <c r="P37" s="33"/>
      <c r="Q37" s="34"/>
      <c r="R37" s="34"/>
      <c r="S37" s="34"/>
      <c r="T37" s="34"/>
      <c r="U37" s="35" t="s">
        <v>28</v>
      </c>
      <c r="V37" s="35"/>
      <c r="W37" s="41"/>
      <c r="X37" s="42" t="s">
        <v>1383</v>
      </c>
      <c r="Y37" s="52"/>
      <c r="Z37" s="60"/>
      <c r="AA37" s="60"/>
      <c r="AB37" s="43"/>
      <c r="AC37" s="126"/>
      <c r="AD37" s="95"/>
      <c r="AE37" s="95"/>
      <c r="AF37" s="43"/>
      <c r="AG37" s="42" t="str">
        <f t="shared" si="5"/>
        <v>2. Kennisleemte wordt ingevuld in lopend of aankomend programma</v>
      </c>
      <c r="AH37" s="46"/>
      <c r="AI37" s="47"/>
      <c r="AJ37" s="47"/>
      <c r="AK37" s="47"/>
      <c r="AL37" s="47">
        <v>1</v>
      </c>
      <c r="AM37" s="48"/>
      <c r="AN37" s="46"/>
      <c r="AO37" s="48"/>
    </row>
    <row r="38" spans="1:41" ht="63.75" x14ac:dyDescent="0.25">
      <c r="A38" s="30">
        <v>34</v>
      </c>
      <c r="B38" s="124" t="s">
        <v>25</v>
      </c>
      <c r="C38" s="32" t="str">
        <f t="shared" si="3"/>
        <v/>
      </c>
      <c r="D38" s="33" t="str">
        <f t="shared" si="4"/>
        <v/>
      </c>
      <c r="E38" s="34" t="str">
        <f t="shared" si="6"/>
        <v/>
      </c>
      <c r="F38" s="35">
        <f t="shared" si="7"/>
        <v>1</v>
      </c>
      <c r="G38" s="36" t="s">
        <v>45</v>
      </c>
      <c r="H38" s="36" t="s">
        <v>29</v>
      </c>
      <c r="I38" s="37" t="s">
        <v>558</v>
      </c>
      <c r="J38" s="38" t="s">
        <v>1223</v>
      </c>
      <c r="K38" s="39"/>
      <c r="L38" s="39" t="s">
        <v>437</v>
      </c>
      <c r="M38" s="40" t="s">
        <v>438</v>
      </c>
      <c r="N38" s="207"/>
      <c r="O38" s="33"/>
      <c r="P38" s="33"/>
      <c r="Q38" s="34"/>
      <c r="R38" s="34"/>
      <c r="S38" s="34"/>
      <c r="T38" s="34"/>
      <c r="U38" s="35" t="s">
        <v>28</v>
      </c>
      <c r="V38" s="35"/>
      <c r="W38" s="41"/>
      <c r="X38" s="42" t="s">
        <v>1383</v>
      </c>
      <c r="Y38" s="52"/>
      <c r="Z38" s="60"/>
      <c r="AA38" s="60"/>
      <c r="AB38" s="43"/>
      <c r="AC38" s="126"/>
      <c r="AD38" s="95"/>
      <c r="AE38" s="95"/>
      <c r="AF38" s="43"/>
      <c r="AG38" s="42" t="str">
        <f t="shared" si="5"/>
        <v>2. Kennisleemte wordt ingevuld in lopend of aankomend programma</v>
      </c>
      <c r="AH38" s="46"/>
      <c r="AI38" s="47"/>
      <c r="AJ38" s="47"/>
      <c r="AK38" s="47"/>
      <c r="AL38" s="47"/>
      <c r="AM38" s="48"/>
      <c r="AN38" s="46"/>
      <c r="AO38" s="48"/>
    </row>
    <row r="39" spans="1:41" ht="63.75" x14ac:dyDescent="0.25">
      <c r="A39" s="30">
        <v>35</v>
      </c>
      <c r="B39" s="124" t="s">
        <v>25</v>
      </c>
      <c r="C39" s="32" t="str">
        <f t="shared" si="3"/>
        <v/>
      </c>
      <c r="D39" s="33" t="str">
        <f t="shared" si="4"/>
        <v/>
      </c>
      <c r="E39" s="34" t="str">
        <f t="shared" si="6"/>
        <v/>
      </c>
      <c r="F39" s="35">
        <f t="shared" si="7"/>
        <v>1</v>
      </c>
      <c r="G39" s="36" t="s">
        <v>45</v>
      </c>
      <c r="H39" s="36" t="s">
        <v>439</v>
      </c>
      <c r="I39" s="37" t="s">
        <v>559</v>
      </c>
      <c r="J39" s="38" t="s">
        <v>1215</v>
      </c>
      <c r="K39" s="39"/>
      <c r="L39" s="39" t="s">
        <v>437</v>
      </c>
      <c r="M39" s="40" t="s">
        <v>438</v>
      </c>
      <c r="N39" s="207"/>
      <c r="O39" s="33"/>
      <c r="P39" s="33"/>
      <c r="Q39" s="34"/>
      <c r="R39" s="34"/>
      <c r="S39" s="34"/>
      <c r="T39" s="34"/>
      <c r="U39" s="35" t="s">
        <v>28</v>
      </c>
      <c r="V39" s="35"/>
      <c r="W39" s="41"/>
      <c r="X39" s="42" t="s">
        <v>1383</v>
      </c>
      <c r="Y39" s="52"/>
      <c r="Z39" s="60"/>
      <c r="AA39" s="60"/>
      <c r="AB39" s="43"/>
      <c r="AC39" s="126"/>
      <c r="AD39" s="95"/>
      <c r="AE39" s="95"/>
      <c r="AF39" s="43"/>
      <c r="AG39" s="42" t="str">
        <f t="shared" si="5"/>
        <v>2. Kennisleemte wordt ingevuld in lopend of aankomend programma</v>
      </c>
      <c r="AH39" s="46"/>
      <c r="AI39" s="47"/>
      <c r="AJ39" s="47"/>
      <c r="AK39" s="47"/>
      <c r="AL39" s="47"/>
      <c r="AM39" s="48"/>
      <c r="AN39" s="46"/>
      <c r="AO39" s="48"/>
    </row>
    <row r="40" spans="1:41" ht="63.75" x14ac:dyDescent="0.25">
      <c r="A40" s="30">
        <v>36</v>
      </c>
      <c r="B40" s="124" t="s">
        <v>25</v>
      </c>
      <c r="C40" s="32" t="str">
        <f t="shared" si="3"/>
        <v/>
      </c>
      <c r="D40" s="33" t="str">
        <f t="shared" si="4"/>
        <v/>
      </c>
      <c r="E40" s="34" t="str">
        <f t="shared" si="6"/>
        <v/>
      </c>
      <c r="F40" s="35">
        <f t="shared" si="7"/>
        <v>1</v>
      </c>
      <c r="G40" s="36" t="s">
        <v>45</v>
      </c>
      <c r="H40" s="36" t="s">
        <v>38</v>
      </c>
      <c r="I40" s="37" t="s">
        <v>525</v>
      </c>
      <c r="J40" s="38" t="s">
        <v>1199</v>
      </c>
      <c r="K40" s="39"/>
      <c r="L40" s="39" t="s">
        <v>437</v>
      </c>
      <c r="M40" s="40" t="s">
        <v>438</v>
      </c>
      <c r="N40" s="207"/>
      <c r="O40" s="33"/>
      <c r="P40" s="33"/>
      <c r="Q40" s="34"/>
      <c r="R40" s="34"/>
      <c r="S40" s="34"/>
      <c r="T40" s="34"/>
      <c r="U40" s="35" t="s">
        <v>28</v>
      </c>
      <c r="V40" s="35"/>
      <c r="W40" s="41"/>
      <c r="X40" s="42" t="s">
        <v>1383</v>
      </c>
      <c r="Y40" s="52"/>
      <c r="Z40" s="60"/>
      <c r="AA40" s="60"/>
      <c r="AB40" s="43"/>
      <c r="AC40" s="126"/>
      <c r="AD40" s="95"/>
      <c r="AE40" s="95"/>
      <c r="AF40" s="43"/>
      <c r="AG40" s="42" t="str">
        <f t="shared" si="5"/>
        <v>2. Kennisleemte wordt ingevuld in lopend of aankomend programma</v>
      </c>
      <c r="AH40" s="123"/>
      <c r="AI40" s="36"/>
      <c r="AJ40" s="47"/>
      <c r="AK40" s="36"/>
      <c r="AL40" s="36">
        <v>1</v>
      </c>
      <c r="AM40" s="48"/>
      <c r="AN40" s="46"/>
      <c r="AO40" s="48"/>
    </row>
    <row r="41" spans="1:41" ht="63.75" x14ac:dyDescent="0.25">
      <c r="A41" s="30">
        <v>37</v>
      </c>
      <c r="B41" s="124" t="s">
        <v>25</v>
      </c>
      <c r="C41" s="32" t="str">
        <f t="shared" si="3"/>
        <v/>
      </c>
      <c r="D41" s="33" t="str">
        <f t="shared" si="4"/>
        <v/>
      </c>
      <c r="E41" s="34" t="str">
        <f t="shared" si="6"/>
        <v/>
      </c>
      <c r="F41" s="35">
        <f t="shared" si="7"/>
        <v>1</v>
      </c>
      <c r="G41" s="36" t="s">
        <v>45</v>
      </c>
      <c r="H41" s="36" t="s">
        <v>439</v>
      </c>
      <c r="I41" s="37" t="s">
        <v>560</v>
      </c>
      <c r="J41" s="38" t="s">
        <v>1199</v>
      </c>
      <c r="K41" s="39"/>
      <c r="L41" s="39" t="s">
        <v>437</v>
      </c>
      <c r="M41" s="40" t="s">
        <v>438</v>
      </c>
      <c r="N41" s="207"/>
      <c r="O41" s="33"/>
      <c r="P41" s="33"/>
      <c r="Q41" s="34"/>
      <c r="R41" s="34"/>
      <c r="S41" s="34"/>
      <c r="T41" s="34"/>
      <c r="U41" s="35" t="s">
        <v>28</v>
      </c>
      <c r="V41" s="35"/>
      <c r="W41" s="41"/>
      <c r="X41" s="42" t="s">
        <v>1383</v>
      </c>
      <c r="Y41" s="52"/>
      <c r="Z41" s="60"/>
      <c r="AA41" s="60"/>
      <c r="AB41" s="43"/>
      <c r="AC41" s="126"/>
      <c r="AD41" s="95"/>
      <c r="AE41" s="95"/>
      <c r="AF41" s="43"/>
      <c r="AG41" s="42" t="str">
        <f t="shared" si="5"/>
        <v>2. Kennisleemte wordt ingevuld in lopend of aankomend programma</v>
      </c>
      <c r="AH41" s="46"/>
      <c r="AI41" s="47"/>
      <c r="AJ41" s="47"/>
      <c r="AK41" s="47"/>
      <c r="AL41" s="47"/>
      <c r="AM41" s="48"/>
      <c r="AN41" s="46"/>
      <c r="AO41" s="48"/>
    </row>
    <row r="42" spans="1:41" ht="63.75" x14ac:dyDescent="0.25">
      <c r="A42" s="30">
        <v>38</v>
      </c>
      <c r="B42" s="124" t="s">
        <v>34</v>
      </c>
      <c r="C42" s="32" t="str">
        <f t="shared" si="3"/>
        <v/>
      </c>
      <c r="D42" s="33" t="str">
        <f t="shared" si="4"/>
        <v/>
      </c>
      <c r="E42" s="34">
        <f t="shared" si="6"/>
        <v>1</v>
      </c>
      <c r="F42" s="35">
        <f t="shared" si="7"/>
        <v>1</v>
      </c>
      <c r="G42" s="36" t="s">
        <v>138</v>
      </c>
      <c r="H42" s="36" t="s">
        <v>439</v>
      </c>
      <c r="I42" s="37" t="s">
        <v>485</v>
      </c>
      <c r="J42" s="38" t="s">
        <v>1224</v>
      </c>
      <c r="K42" s="39"/>
      <c r="L42" s="39" t="s">
        <v>437</v>
      </c>
      <c r="M42" s="40" t="s">
        <v>438</v>
      </c>
      <c r="N42" s="207"/>
      <c r="O42" s="33"/>
      <c r="P42" s="33"/>
      <c r="Q42" s="34"/>
      <c r="R42" s="34"/>
      <c r="S42" s="34" t="s">
        <v>28</v>
      </c>
      <c r="T42" s="34"/>
      <c r="U42" s="35" t="s">
        <v>28</v>
      </c>
      <c r="V42" s="35"/>
      <c r="W42" s="41"/>
      <c r="X42" s="42" t="s">
        <v>1383</v>
      </c>
      <c r="Y42" s="52"/>
      <c r="Z42" s="60"/>
      <c r="AA42" s="60"/>
      <c r="AB42" s="43"/>
      <c r="AC42" s="126"/>
      <c r="AD42" s="95"/>
      <c r="AE42" s="95"/>
      <c r="AF42" s="43"/>
      <c r="AG42" s="42" t="str">
        <f t="shared" si="5"/>
        <v>2. Kennisleemte wordt ingevuld in lopend of aankomend programma</v>
      </c>
      <c r="AH42" s="46"/>
      <c r="AI42" s="47">
        <v>1</v>
      </c>
      <c r="AJ42" s="47"/>
      <c r="AK42" s="47"/>
      <c r="AL42" s="47">
        <v>1</v>
      </c>
      <c r="AM42" s="48"/>
      <c r="AN42" s="46"/>
      <c r="AO42" s="48"/>
    </row>
    <row r="43" spans="1:41" ht="63.75" x14ac:dyDescent="0.25">
      <c r="A43" s="30">
        <v>39</v>
      </c>
      <c r="B43" s="124" t="s">
        <v>34</v>
      </c>
      <c r="C43" s="32" t="str">
        <f t="shared" si="3"/>
        <v/>
      </c>
      <c r="D43" s="33" t="str">
        <f t="shared" si="4"/>
        <v/>
      </c>
      <c r="E43" s="34">
        <f t="shared" si="6"/>
        <v>1</v>
      </c>
      <c r="F43" s="35">
        <f t="shared" si="7"/>
        <v>1</v>
      </c>
      <c r="G43" s="36" t="s">
        <v>45</v>
      </c>
      <c r="H43" s="36" t="s">
        <v>29</v>
      </c>
      <c r="I43" s="37" t="s">
        <v>1240</v>
      </c>
      <c r="J43" s="38" t="s">
        <v>1224</v>
      </c>
      <c r="K43" s="39"/>
      <c r="L43" s="39" t="s">
        <v>437</v>
      </c>
      <c r="M43" s="40" t="s">
        <v>438</v>
      </c>
      <c r="N43" s="207"/>
      <c r="O43" s="33"/>
      <c r="P43" s="33"/>
      <c r="Q43" s="34"/>
      <c r="R43" s="34"/>
      <c r="S43" s="34" t="s">
        <v>28</v>
      </c>
      <c r="T43" s="34"/>
      <c r="U43" s="35" t="s">
        <v>28</v>
      </c>
      <c r="V43" s="35"/>
      <c r="W43" s="41"/>
      <c r="X43" s="42" t="s">
        <v>1383</v>
      </c>
      <c r="Y43" s="52"/>
      <c r="Z43" s="60"/>
      <c r="AA43" s="60"/>
      <c r="AB43" s="57"/>
      <c r="AC43" s="126"/>
      <c r="AD43" s="95"/>
      <c r="AE43" s="95"/>
      <c r="AF43" s="57"/>
      <c r="AG43" s="42" t="str">
        <f t="shared" si="5"/>
        <v>2. Kennisleemte wordt ingevuld in lopend of aankomend programma</v>
      </c>
      <c r="AH43" s="123"/>
      <c r="AI43" s="36">
        <v>1</v>
      </c>
      <c r="AJ43" s="47"/>
      <c r="AK43" s="36">
        <v>1</v>
      </c>
      <c r="AL43" s="36">
        <v>1</v>
      </c>
      <c r="AM43" s="48"/>
      <c r="AN43" s="46"/>
      <c r="AO43" s="48"/>
    </row>
    <row r="44" spans="1:41" ht="63.75" x14ac:dyDescent="0.25">
      <c r="A44" s="30">
        <v>40</v>
      </c>
      <c r="B44" s="124" t="s">
        <v>34</v>
      </c>
      <c r="C44" s="32" t="str">
        <f t="shared" si="3"/>
        <v/>
      </c>
      <c r="D44" s="33" t="str">
        <f t="shared" si="4"/>
        <v/>
      </c>
      <c r="E44" s="34" t="str">
        <f t="shared" si="6"/>
        <v/>
      </c>
      <c r="F44" s="35">
        <f t="shared" si="7"/>
        <v>1</v>
      </c>
      <c r="G44" s="36" t="s">
        <v>45</v>
      </c>
      <c r="H44" s="36" t="s">
        <v>29</v>
      </c>
      <c r="I44" s="37" t="s">
        <v>1241</v>
      </c>
      <c r="J44" s="38" t="s">
        <v>1224</v>
      </c>
      <c r="K44" s="39"/>
      <c r="L44" s="39" t="s">
        <v>437</v>
      </c>
      <c r="M44" s="40" t="s">
        <v>438</v>
      </c>
      <c r="N44" s="207"/>
      <c r="O44" s="33"/>
      <c r="P44" s="33"/>
      <c r="Q44" s="34"/>
      <c r="R44" s="34"/>
      <c r="S44" s="34"/>
      <c r="T44" s="34"/>
      <c r="U44" s="35" t="s">
        <v>28</v>
      </c>
      <c r="V44" s="35"/>
      <c r="W44" s="41"/>
      <c r="X44" s="42" t="s">
        <v>1383</v>
      </c>
      <c r="Y44" s="52"/>
      <c r="Z44" s="60"/>
      <c r="AA44" s="60"/>
      <c r="AB44" s="43"/>
      <c r="AC44" s="126"/>
      <c r="AD44" s="95"/>
      <c r="AE44" s="95"/>
      <c r="AF44" s="43"/>
      <c r="AG44" s="42" t="str">
        <f t="shared" si="5"/>
        <v>2. Kennisleemte wordt ingevuld in lopend of aankomend programma</v>
      </c>
      <c r="AH44" s="46"/>
      <c r="AI44" s="47"/>
      <c r="AJ44" s="47"/>
      <c r="AK44" s="47"/>
      <c r="AL44" s="47"/>
      <c r="AM44" s="48"/>
      <c r="AN44" s="46"/>
      <c r="AO44" s="48"/>
    </row>
    <row r="45" spans="1:41" ht="63.75" x14ac:dyDescent="0.25">
      <c r="A45" s="30">
        <v>41</v>
      </c>
      <c r="B45" s="124" t="s">
        <v>34</v>
      </c>
      <c r="C45" s="32" t="str">
        <f t="shared" si="3"/>
        <v/>
      </c>
      <c r="D45" s="33">
        <f t="shared" si="4"/>
        <v>1</v>
      </c>
      <c r="E45" s="34">
        <f t="shared" si="6"/>
        <v>1</v>
      </c>
      <c r="F45" s="35">
        <f t="shared" si="7"/>
        <v>1</v>
      </c>
      <c r="G45" s="36" t="s">
        <v>45</v>
      </c>
      <c r="H45" s="36" t="s">
        <v>439</v>
      </c>
      <c r="I45" s="37" t="s">
        <v>1242</v>
      </c>
      <c r="J45" s="38" t="s">
        <v>1225</v>
      </c>
      <c r="K45" s="39"/>
      <c r="L45" s="39" t="s">
        <v>437</v>
      </c>
      <c r="M45" s="40" t="s">
        <v>438</v>
      </c>
      <c r="N45" s="207"/>
      <c r="O45" s="33" t="s">
        <v>28</v>
      </c>
      <c r="P45" s="33"/>
      <c r="Q45" s="34" t="s">
        <v>28</v>
      </c>
      <c r="R45" s="34"/>
      <c r="S45" s="34"/>
      <c r="T45" s="34" t="s">
        <v>28</v>
      </c>
      <c r="U45" s="35" t="s">
        <v>28</v>
      </c>
      <c r="V45" s="35" t="s">
        <v>28</v>
      </c>
      <c r="W45" s="41"/>
      <c r="X45" s="42" t="s">
        <v>1260</v>
      </c>
      <c r="Y45" s="52" t="s">
        <v>440</v>
      </c>
      <c r="Z45" s="60"/>
      <c r="AA45" s="60"/>
      <c r="AB45" s="43"/>
      <c r="AC45" s="44" t="s">
        <v>1369</v>
      </c>
      <c r="AD45" s="95"/>
      <c r="AE45" s="95"/>
      <c r="AF45" s="43"/>
      <c r="AG45" s="42" t="str">
        <f t="shared" si="5"/>
        <v>3. Onderzoek naar verricht / kennisleemte is gedeeltelijk ingevuld</v>
      </c>
      <c r="AH45" s="46"/>
      <c r="AI45" s="47">
        <v>1</v>
      </c>
      <c r="AJ45" s="47"/>
      <c r="AK45" s="47">
        <v>1</v>
      </c>
      <c r="AL45" s="47">
        <v>1</v>
      </c>
      <c r="AM45" s="48">
        <v>1</v>
      </c>
      <c r="AN45" s="46">
        <v>7</v>
      </c>
      <c r="AO45" s="48">
        <v>6</v>
      </c>
    </row>
    <row r="46" spans="1:41" ht="99.95" customHeight="1" x14ac:dyDescent="0.25">
      <c r="A46" s="30">
        <v>42</v>
      </c>
      <c r="B46" s="124" t="s">
        <v>69</v>
      </c>
      <c r="C46" s="32" t="str">
        <f t="shared" si="3"/>
        <v/>
      </c>
      <c r="D46" s="33" t="str">
        <f t="shared" si="4"/>
        <v/>
      </c>
      <c r="E46" s="34" t="str">
        <f t="shared" si="6"/>
        <v/>
      </c>
      <c r="F46" s="35">
        <f t="shared" si="7"/>
        <v>1</v>
      </c>
      <c r="G46" s="36" t="s">
        <v>45</v>
      </c>
      <c r="H46" s="36" t="s">
        <v>439</v>
      </c>
      <c r="I46" s="37" t="s">
        <v>1243</v>
      </c>
      <c r="J46" s="38" t="s">
        <v>1225</v>
      </c>
      <c r="K46" s="39"/>
      <c r="L46" s="39" t="s">
        <v>437</v>
      </c>
      <c r="M46" s="40" t="s">
        <v>438</v>
      </c>
      <c r="N46" s="207"/>
      <c r="O46" s="33"/>
      <c r="P46" s="33"/>
      <c r="Q46" s="34"/>
      <c r="R46" s="34"/>
      <c r="S46" s="34"/>
      <c r="T46" s="34"/>
      <c r="U46" s="35" t="s">
        <v>28</v>
      </c>
      <c r="V46" s="35"/>
      <c r="W46" s="41"/>
      <c r="X46" s="42" t="s">
        <v>1260</v>
      </c>
      <c r="Y46" s="52" t="s">
        <v>1365</v>
      </c>
      <c r="Z46" s="60"/>
      <c r="AA46" s="60"/>
      <c r="AB46" s="43" t="s">
        <v>1402</v>
      </c>
      <c r="AC46" s="44" t="s">
        <v>64</v>
      </c>
      <c r="AD46" s="95"/>
      <c r="AE46" s="95"/>
      <c r="AF46" s="43"/>
      <c r="AG46" s="42" t="str">
        <f t="shared" si="5"/>
        <v>3. Onderzoek naar verricht / kennisleemte is gedeeltelijk ingevuld</v>
      </c>
      <c r="AH46" s="46"/>
      <c r="AI46" s="47">
        <v>1</v>
      </c>
      <c r="AJ46" s="47"/>
      <c r="AK46" s="47"/>
      <c r="AL46" s="47">
        <v>1</v>
      </c>
      <c r="AM46" s="48"/>
      <c r="AN46" s="46">
        <v>1</v>
      </c>
      <c r="AO46" s="48">
        <v>2</v>
      </c>
    </row>
    <row r="47" spans="1:41" ht="63.75" x14ac:dyDescent="0.25">
      <c r="A47" s="30">
        <v>43</v>
      </c>
      <c r="B47" s="124" t="s">
        <v>69</v>
      </c>
      <c r="C47" s="32" t="str">
        <f t="shared" si="3"/>
        <v/>
      </c>
      <c r="D47" s="33" t="str">
        <f t="shared" si="4"/>
        <v/>
      </c>
      <c r="E47" s="34" t="str">
        <f t="shared" si="6"/>
        <v/>
      </c>
      <c r="F47" s="35">
        <f t="shared" si="7"/>
        <v>1</v>
      </c>
      <c r="G47" s="36" t="s">
        <v>45</v>
      </c>
      <c r="H47" s="36" t="s">
        <v>29</v>
      </c>
      <c r="I47" s="37" t="s">
        <v>1244</v>
      </c>
      <c r="J47" s="38" t="s">
        <v>1225</v>
      </c>
      <c r="K47" s="39"/>
      <c r="L47" s="39" t="s">
        <v>437</v>
      </c>
      <c r="M47" s="40" t="s">
        <v>438</v>
      </c>
      <c r="N47" s="207"/>
      <c r="O47" s="33"/>
      <c r="P47" s="33"/>
      <c r="Q47" s="34"/>
      <c r="R47" s="34"/>
      <c r="S47" s="34"/>
      <c r="T47" s="34"/>
      <c r="U47" s="35" t="s">
        <v>28</v>
      </c>
      <c r="V47" s="35"/>
      <c r="W47" s="41"/>
      <c r="X47" s="42" t="s">
        <v>1383</v>
      </c>
      <c r="Y47" s="52"/>
      <c r="Z47" s="60"/>
      <c r="AA47" s="60"/>
      <c r="AB47" s="43"/>
      <c r="AC47" s="126"/>
      <c r="AD47" s="95"/>
      <c r="AE47" s="95"/>
      <c r="AF47" s="43"/>
      <c r="AG47" s="42" t="str">
        <f t="shared" si="5"/>
        <v>2. Kennisleemte wordt ingevuld in lopend of aankomend programma</v>
      </c>
      <c r="AH47" s="46"/>
      <c r="AI47" s="47">
        <v>1</v>
      </c>
      <c r="AJ47" s="47"/>
      <c r="AK47" s="47"/>
      <c r="AL47" s="47">
        <v>1</v>
      </c>
      <c r="AM47" s="48"/>
      <c r="AN47" s="46"/>
      <c r="AO47" s="48"/>
    </row>
    <row r="48" spans="1:41" ht="63.75" x14ac:dyDescent="0.25">
      <c r="A48" s="30">
        <v>44</v>
      </c>
      <c r="B48" s="124" t="s">
        <v>69</v>
      </c>
      <c r="C48" s="32" t="str">
        <f t="shared" si="3"/>
        <v/>
      </c>
      <c r="D48" s="33" t="str">
        <f t="shared" si="4"/>
        <v/>
      </c>
      <c r="E48" s="34" t="str">
        <f t="shared" si="6"/>
        <v/>
      </c>
      <c r="F48" s="35">
        <f t="shared" si="7"/>
        <v>1</v>
      </c>
      <c r="G48" s="36" t="s">
        <v>45</v>
      </c>
      <c r="H48" s="36" t="s">
        <v>29</v>
      </c>
      <c r="I48" s="37" t="s">
        <v>1245</v>
      </c>
      <c r="J48" s="38" t="s">
        <v>1225</v>
      </c>
      <c r="K48" s="39"/>
      <c r="L48" s="39" t="s">
        <v>437</v>
      </c>
      <c r="M48" s="40" t="s">
        <v>438</v>
      </c>
      <c r="N48" s="207"/>
      <c r="O48" s="33"/>
      <c r="P48" s="33"/>
      <c r="Q48" s="34"/>
      <c r="R48" s="34"/>
      <c r="S48" s="34"/>
      <c r="T48" s="34"/>
      <c r="U48" s="35" t="s">
        <v>28</v>
      </c>
      <c r="V48" s="35"/>
      <c r="W48" s="41"/>
      <c r="X48" s="42" t="s">
        <v>1383</v>
      </c>
      <c r="Y48" s="52"/>
      <c r="Z48" s="60"/>
      <c r="AA48" s="60"/>
      <c r="AB48" s="43"/>
      <c r="AC48" s="126"/>
      <c r="AD48" s="95"/>
      <c r="AE48" s="95"/>
      <c r="AF48" s="43"/>
      <c r="AG48" s="42" t="str">
        <f t="shared" si="5"/>
        <v>2. Kennisleemte wordt ingevuld in lopend of aankomend programma</v>
      </c>
      <c r="AH48" s="46"/>
      <c r="AI48" s="47">
        <v>1</v>
      </c>
      <c r="AJ48" s="47"/>
      <c r="AK48" s="47"/>
      <c r="AL48" s="47"/>
      <c r="AM48" s="48"/>
      <c r="AN48" s="46"/>
      <c r="AO48" s="48"/>
    </row>
    <row r="49" spans="1:41" ht="63.75" x14ac:dyDescent="0.25">
      <c r="A49" s="30">
        <v>45</v>
      </c>
      <c r="B49" s="124" t="s">
        <v>69</v>
      </c>
      <c r="C49" s="32" t="str">
        <f t="shared" si="3"/>
        <v/>
      </c>
      <c r="D49" s="33" t="str">
        <f t="shared" si="4"/>
        <v/>
      </c>
      <c r="E49" s="34" t="str">
        <f t="shared" si="6"/>
        <v/>
      </c>
      <c r="F49" s="35">
        <f t="shared" si="7"/>
        <v>1</v>
      </c>
      <c r="G49" s="36" t="s">
        <v>45</v>
      </c>
      <c r="H49" s="36" t="s">
        <v>29</v>
      </c>
      <c r="I49" s="37" t="s">
        <v>1246</v>
      </c>
      <c r="J49" s="38" t="s">
        <v>1225</v>
      </c>
      <c r="K49" s="39"/>
      <c r="L49" s="39" t="s">
        <v>437</v>
      </c>
      <c r="M49" s="40" t="s">
        <v>438</v>
      </c>
      <c r="N49" s="207"/>
      <c r="O49" s="33"/>
      <c r="P49" s="33"/>
      <c r="Q49" s="34"/>
      <c r="R49" s="34"/>
      <c r="S49" s="34"/>
      <c r="T49" s="34"/>
      <c r="U49" s="35" t="s">
        <v>28</v>
      </c>
      <c r="V49" s="35"/>
      <c r="W49" s="41"/>
      <c r="X49" s="42" t="s">
        <v>1383</v>
      </c>
      <c r="Y49" s="52"/>
      <c r="Z49" s="60"/>
      <c r="AA49" s="60"/>
      <c r="AB49" s="43"/>
      <c r="AC49" s="126"/>
      <c r="AD49" s="95"/>
      <c r="AE49" s="95"/>
      <c r="AF49" s="43"/>
      <c r="AG49" s="42" t="str">
        <f t="shared" si="5"/>
        <v>2. Kennisleemte wordt ingevuld in lopend of aankomend programma</v>
      </c>
      <c r="AH49" s="46"/>
      <c r="AI49" s="47">
        <v>1</v>
      </c>
      <c r="AJ49" s="47"/>
      <c r="AK49" s="47"/>
      <c r="AL49" s="47">
        <v>1</v>
      </c>
      <c r="AM49" s="48"/>
      <c r="AN49" s="46"/>
      <c r="AO49" s="48"/>
    </row>
    <row r="50" spans="1:41" ht="51" x14ac:dyDescent="0.25">
      <c r="A50" s="30">
        <v>46</v>
      </c>
      <c r="B50" s="31" t="s">
        <v>34</v>
      </c>
      <c r="C50" s="32" t="str">
        <f t="shared" si="3"/>
        <v/>
      </c>
      <c r="D50" s="33" t="str">
        <f t="shared" si="4"/>
        <v/>
      </c>
      <c r="E50" s="34" t="str">
        <f t="shared" si="6"/>
        <v/>
      </c>
      <c r="F50" s="35">
        <f t="shared" si="7"/>
        <v>1</v>
      </c>
      <c r="G50" s="36" t="s">
        <v>45</v>
      </c>
      <c r="H50" s="36" t="s">
        <v>29</v>
      </c>
      <c r="I50" s="37" t="s">
        <v>545</v>
      </c>
      <c r="J50" s="38" t="s">
        <v>504</v>
      </c>
      <c r="K50" s="39"/>
      <c r="L50" s="39" t="s">
        <v>449</v>
      </c>
      <c r="M50" s="40" t="s">
        <v>450</v>
      </c>
      <c r="N50" s="207"/>
      <c r="O50" s="33"/>
      <c r="P50" s="33"/>
      <c r="Q50" s="34"/>
      <c r="R50" s="34"/>
      <c r="S50" s="34"/>
      <c r="T50" s="34"/>
      <c r="U50" s="35" t="s">
        <v>28</v>
      </c>
      <c r="V50" s="35"/>
      <c r="W50" s="41"/>
      <c r="X50" s="42" t="s">
        <v>31</v>
      </c>
      <c r="Y50" s="52"/>
      <c r="Z50" s="39"/>
      <c r="AA50" s="39"/>
      <c r="AB50" s="43"/>
      <c r="AC50" s="44" t="s">
        <v>474</v>
      </c>
      <c r="AD50" s="45" t="s">
        <v>452</v>
      </c>
      <c r="AE50" s="45" t="s">
        <v>453</v>
      </c>
      <c r="AF50" s="43"/>
      <c r="AG50" s="42" t="str">
        <f t="shared" si="5"/>
        <v>1. Nog geen kennis beschikbaar, volledige kennisleemte</v>
      </c>
      <c r="AH50" s="46">
        <v>1</v>
      </c>
      <c r="AI50" s="47"/>
      <c r="AJ50" s="47"/>
      <c r="AK50" s="47"/>
      <c r="AL50" s="47"/>
      <c r="AM50" s="48"/>
      <c r="AN50" s="46"/>
      <c r="AO50" s="48"/>
    </row>
    <row r="51" spans="1:41" ht="38.25" x14ac:dyDescent="0.25">
      <c r="A51" s="30">
        <v>47</v>
      </c>
      <c r="B51" s="31" t="s">
        <v>34</v>
      </c>
      <c r="C51" s="32" t="str">
        <f t="shared" si="3"/>
        <v/>
      </c>
      <c r="D51" s="33" t="str">
        <f t="shared" si="4"/>
        <v/>
      </c>
      <c r="E51" s="34" t="str">
        <f t="shared" si="6"/>
        <v/>
      </c>
      <c r="F51" s="35">
        <f t="shared" si="7"/>
        <v>1</v>
      </c>
      <c r="G51" s="36" t="s">
        <v>45</v>
      </c>
      <c r="H51" s="36" t="s">
        <v>29</v>
      </c>
      <c r="I51" s="37" t="s">
        <v>503</v>
      </c>
      <c r="J51" s="38" t="s">
        <v>504</v>
      </c>
      <c r="K51" s="39"/>
      <c r="L51" s="39" t="s">
        <v>449</v>
      </c>
      <c r="M51" s="40" t="s">
        <v>450</v>
      </c>
      <c r="N51" s="207"/>
      <c r="O51" s="33"/>
      <c r="P51" s="33"/>
      <c r="Q51" s="34"/>
      <c r="R51" s="34"/>
      <c r="S51" s="34"/>
      <c r="T51" s="34"/>
      <c r="U51" s="35" t="s">
        <v>28</v>
      </c>
      <c r="V51" s="35"/>
      <c r="W51" s="41"/>
      <c r="X51" s="42" t="s">
        <v>31</v>
      </c>
      <c r="Y51" s="52"/>
      <c r="Z51" s="39"/>
      <c r="AA51" s="39"/>
      <c r="AB51" s="43"/>
      <c r="AC51" s="44" t="s">
        <v>474</v>
      </c>
      <c r="AD51" s="45" t="s">
        <v>452</v>
      </c>
      <c r="AE51" s="45" t="s">
        <v>453</v>
      </c>
      <c r="AF51" s="43"/>
      <c r="AG51" s="42" t="str">
        <f t="shared" si="5"/>
        <v>1. Nog geen kennis beschikbaar, volledige kennisleemte</v>
      </c>
      <c r="AH51" s="123"/>
      <c r="AI51" s="36">
        <v>1</v>
      </c>
      <c r="AJ51" s="47"/>
      <c r="AK51" s="36"/>
      <c r="AL51" s="36"/>
      <c r="AM51" s="48"/>
      <c r="AN51" s="46"/>
      <c r="AO51" s="48"/>
    </row>
    <row r="52" spans="1:41" ht="38.25" x14ac:dyDescent="0.25">
      <c r="A52" s="30">
        <v>48</v>
      </c>
      <c r="B52" s="31" t="s">
        <v>34</v>
      </c>
      <c r="C52" s="32" t="str">
        <f t="shared" si="3"/>
        <v/>
      </c>
      <c r="D52" s="33" t="str">
        <f t="shared" si="4"/>
        <v/>
      </c>
      <c r="E52" s="34" t="str">
        <f t="shared" si="6"/>
        <v/>
      </c>
      <c r="F52" s="35">
        <f t="shared" si="7"/>
        <v>1</v>
      </c>
      <c r="G52" s="36" t="s">
        <v>45</v>
      </c>
      <c r="H52" s="36" t="s">
        <v>29</v>
      </c>
      <c r="I52" s="37" t="s">
        <v>505</v>
      </c>
      <c r="J52" s="38" t="s">
        <v>504</v>
      </c>
      <c r="K52" s="39"/>
      <c r="L52" s="39" t="s">
        <v>449</v>
      </c>
      <c r="M52" s="40" t="s">
        <v>450</v>
      </c>
      <c r="N52" s="207"/>
      <c r="O52" s="33"/>
      <c r="P52" s="33"/>
      <c r="Q52" s="34"/>
      <c r="R52" s="34"/>
      <c r="S52" s="34"/>
      <c r="T52" s="34"/>
      <c r="U52" s="35" t="s">
        <v>28</v>
      </c>
      <c r="V52" s="35"/>
      <c r="W52" s="41"/>
      <c r="X52" s="42" t="s">
        <v>31</v>
      </c>
      <c r="Y52" s="52"/>
      <c r="Z52" s="39"/>
      <c r="AA52" s="39"/>
      <c r="AB52" s="43"/>
      <c r="AC52" s="44" t="s">
        <v>474</v>
      </c>
      <c r="AD52" s="45" t="s">
        <v>452</v>
      </c>
      <c r="AE52" s="45" t="s">
        <v>453</v>
      </c>
      <c r="AF52" s="43"/>
      <c r="AG52" s="42" t="str">
        <f t="shared" si="5"/>
        <v>1. Nog geen kennis beschikbaar, volledige kennisleemte</v>
      </c>
      <c r="AH52" s="46"/>
      <c r="AI52" s="47">
        <v>1</v>
      </c>
      <c r="AJ52" s="47"/>
      <c r="AK52" s="47"/>
      <c r="AL52" s="47"/>
      <c r="AM52" s="48"/>
      <c r="AN52" s="46"/>
      <c r="AO52" s="48"/>
    </row>
    <row r="53" spans="1:41" ht="38.25" x14ac:dyDescent="0.25">
      <c r="A53" s="30">
        <v>49</v>
      </c>
      <c r="B53" s="31" t="s">
        <v>34</v>
      </c>
      <c r="C53" s="32" t="str">
        <f t="shared" si="3"/>
        <v/>
      </c>
      <c r="D53" s="33" t="str">
        <f t="shared" si="4"/>
        <v/>
      </c>
      <c r="E53" s="34" t="str">
        <f t="shared" si="6"/>
        <v/>
      </c>
      <c r="F53" s="35">
        <f t="shared" si="7"/>
        <v>1</v>
      </c>
      <c r="G53" s="36" t="s">
        <v>45</v>
      </c>
      <c r="H53" s="36" t="s">
        <v>29</v>
      </c>
      <c r="I53" s="37" t="s">
        <v>506</v>
      </c>
      <c r="J53" s="38" t="s">
        <v>504</v>
      </c>
      <c r="K53" s="39"/>
      <c r="L53" s="39" t="s">
        <v>449</v>
      </c>
      <c r="M53" s="40" t="s">
        <v>450</v>
      </c>
      <c r="N53" s="207"/>
      <c r="O53" s="33"/>
      <c r="P53" s="33"/>
      <c r="Q53" s="34"/>
      <c r="R53" s="34"/>
      <c r="S53" s="34"/>
      <c r="T53" s="34"/>
      <c r="U53" s="35" t="s">
        <v>28</v>
      </c>
      <c r="V53" s="35"/>
      <c r="W53" s="41"/>
      <c r="X53" s="42" t="s">
        <v>31</v>
      </c>
      <c r="Y53" s="52"/>
      <c r="Z53" s="39"/>
      <c r="AA53" s="39"/>
      <c r="AB53" s="43"/>
      <c r="AC53" s="44" t="s">
        <v>474</v>
      </c>
      <c r="AD53" s="45" t="s">
        <v>452</v>
      </c>
      <c r="AE53" s="45" t="s">
        <v>453</v>
      </c>
      <c r="AF53" s="43"/>
      <c r="AG53" s="42" t="str">
        <f t="shared" si="5"/>
        <v>1. Nog geen kennis beschikbaar, volledige kennisleemte</v>
      </c>
      <c r="AH53" s="46"/>
      <c r="AI53" s="47">
        <v>1</v>
      </c>
      <c r="AJ53" s="47"/>
      <c r="AK53" s="47"/>
      <c r="AL53" s="47"/>
      <c r="AM53" s="48"/>
      <c r="AN53" s="46"/>
      <c r="AO53" s="48"/>
    </row>
    <row r="54" spans="1:41" ht="38.25" x14ac:dyDescent="0.25">
      <c r="A54" s="30">
        <v>50</v>
      </c>
      <c r="B54" s="31" t="s">
        <v>34</v>
      </c>
      <c r="C54" s="32" t="str">
        <f t="shared" si="3"/>
        <v/>
      </c>
      <c r="D54" s="33" t="str">
        <f t="shared" si="4"/>
        <v/>
      </c>
      <c r="E54" s="34" t="str">
        <f t="shared" si="6"/>
        <v/>
      </c>
      <c r="F54" s="35">
        <f t="shared" si="7"/>
        <v>1</v>
      </c>
      <c r="G54" s="36" t="s">
        <v>45</v>
      </c>
      <c r="H54" s="36" t="s">
        <v>29</v>
      </c>
      <c r="I54" s="37" t="s">
        <v>507</v>
      </c>
      <c r="J54" s="38" t="s">
        <v>504</v>
      </c>
      <c r="K54" s="39"/>
      <c r="L54" s="39" t="s">
        <v>449</v>
      </c>
      <c r="M54" s="40" t="s">
        <v>450</v>
      </c>
      <c r="N54" s="207"/>
      <c r="O54" s="33"/>
      <c r="P54" s="33"/>
      <c r="Q54" s="34"/>
      <c r="R54" s="34"/>
      <c r="S54" s="34"/>
      <c r="T54" s="34"/>
      <c r="U54" s="35" t="s">
        <v>28</v>
      </c>
      <c r="V54" s="35"/>
      <c r="W54" s="41"/>
      <c r="X54" s="42" t="s">
        <v>31</v>
      </c>
      <c r="Y54" s="52"/>
      <c r="Z54" s="39"/>
      <c r="AA54" s="39"/>
      <c r="AB54" s="43"/>
      <c r="AC54" s="44" t="s">
        <v>474</v>
      </c>
      <c r="AD54" s="45" t="s">
        <v>452</v>
      </c>
      <c r="AE54" s="45" t="s">
        <v>453</v>
      </c>
      <c r="AF54" s="43"/>
      <c r="AG54" s="42" t="str">
        <f t="shared" si="5"/>
        <v>1. Nog geen kennis beschikbaar, volledige kennisleemte</v>
      </c>
      <c r="AH54" s="46"/>
      <c r="AI54" s="47">
        <v>1</v>
      </c>
      <c r="AJ54" s="47"/>
      <c r="AK54" s="47"/>
      <c r="AL54" s="47"/>
      <c r="AM54" s="48"/>
      <c r="AN54" s="46"/>
      <c r="AO54" s="48"/>
    </row>
    <row r="55" spans="1:41" ht="38.25" x14ac:dyDescent="0.25">
      <c r="A55" s="30">
        <v>51</v>
      </c>
      <c r="B55" s="31" t="s">
        <v>39</v>
      </c>
      <c r="C55" s="32" t="str">
        <f t="shared" si="3"/>
        <v/>
      </c>
      <c r="D55" s="33" t="str">
        <f t="shared" si="4"/>
        <v/>
      </c>
      <c r="E55" s="34" t="str">
        <f t="shared" si="6"/>
        <v/>
      </c>
      <c r="F55" s="35">
        <f t="shared" si="7"/>
        <v>1</v>
      </c>
      <c r="G55" s="36" t="s">
        <v>45</v>
      </c>
      <c r="H55" s="36" t="s">
        <v>29</v>
      </c>
      <c r="I55" s="37" t="s">
        <v>550</v>
      </c>
      <c r="J55" s="38" t="s">
        <v>509</v>
      </c>
      <c r="K55" s="39"/>
      <c r="L55" s="39" t="s">
        <v>449</v>
      </c>
      <c r="M55" s="40" t="s">
        <v>450</v>
      </c>
      <c r="N55" s="207"/>
      <c r="O55" s="33"/>
      <c r="P55" s="33"/>
      <c r="Q55" s="34"/>
      <c r="R55" s="34"/>
      <c r="S55" s="34"/>
      <c r="T55" s="34"/>
      <c r="U55" s="35" t="s">
        <v>28</v>
      </c>
      <c r="V55" s="35"/>
      <c r="W55" s="41"/>
      <c r="X55" s="42" t="s">
        <v>31</v>
      </c>
      <c r="Y55" s="52"/>
      <c r="Z55" s="39"/>
      <c r="AA55" s="39"/>
      <c r="AB55" s="43"/>
      <c r="AC55" s="44" t="s">
        <v>474</v>
      </c>
      <c r="AD55" s="45" t="s">
        <v>452</v>
      </c>
      <c r="AE55" s="45" t="s">
        <v>453</v>
      </c>
      <c r="AF55" s="43"/>
      <c r="AG55" s="42" t="str">
        <f t="shared" si="5"/>
        <v>1. Nog geen kennis beschikbaar, volledige kennisleemte</v>
      </c>
      <c r="AH55" s="46"/>
      <c r="AI55" s="47"/>
      <c r="AJ55" s="47"/>
      <c r="AK55" s="47"/>
      <c r="AL55" s="47"/>
      <c r="AM55" s="48"/>
      <c r="AN55" s="46"/>
      <c r="AO55" s="48"/>
    </row>
    <row r="56" spans="1:41" ht="99.95" customHeight="1" x14ac:dyDescent="0.25">
      <c r="A56" s="30">
        <v>52</v>
      </c>
      <c r="B56" s="31" t="s">
        <v>34</v>
      </c>
      <c r="C56" s="32" t="str">
        <f t="shared" si="3"/>
        <v/>
      </c>
      <c r="D56" s="33" t="str">
        <f t="shared" si="4"/>
        <v/>
      </c>
      <c r="E56" s="34" t="str">
        <f t="shared" si="6"/>
        <v/>
      </c>
      <c r="F56" s="35">
        <f t="shared" si="7"/>
        <v>1</v>
      </c>
      <c r="G56" s="36" t="s">
        <v>45</v>
      </c>
      <c r="H56" s="36" t="s">
        <v>38</v>
      </c>
      <c r="I56" s="37" t="s">
        <v>508</v>
      </c>
      <c r="J56" s="38" t="s">
        <v>509</v>
      </c>
      <c r="K56" s="39"/>
      <c r="L56" s="39" t="s">
        <v>449</v>
      </c>
      <c r="M56" s="40" t="s">
        <v>450</v>
      </c>
      <c r="N56" s="207"/>
      <c r="O56" s="33"/>
      <c r="P56" s="33"/>
      <c r="Q56" s="34"/>
      <c r="R56" s="34"/>
      <c r="S56" s="34"/>
      <c r="T56" s="34"/>
      <c r="U56" s="35" t="s">
        <v>28</v>
      </c>
      <c r="V56" s="35"/>
      <c r="W56" s="41"/>
      <c r="X56" s="42" t="s">
        <v>1383</v>
      </c>
      <c r="Y56" s="52" t="s">
        <v>1333</v>
      </c>
      <c r="Z56" s="39"/>
      <c r="AA56" s="39"/>
      <c r="AB56" s="43"/>
      <c r="AC56" s="44" t="s">
        <v>474</v>
      </c>
      <c r="AD56" s="45" t="s">
        <v>452</v>
      </c>
      <c r="AE56" s="45" t="s">
        <v>453</v>
      </c>
      <c r="AF56" s="43"/>
      <c r="AG56" s="42" t="str">
        <f t="shared" si="5"/>
        <v>2. Kennisleemte wordt ingevuld in lopend of aankomend programma</v>
      </c>
      <c r="AH56" s="46"/>
      <c r="AI56" s="47">
        <v>1</v>
      </c>
      <c r="AJ56" s="47"/>
      <c r="AK56" s="47"/>
      <c r="AL56" s="47"/>
      <c r="AM56" s="48"/>
      <c r="AN56" s="46"/>
      <c r="AO56" s="48"/>
    </row>
    <row r="57" spans="1:41" ht="76.5" x14ac:dyDescent="0.25">
      <c r="A57" s="30">
        <v>53</v>
      </c>
      <c r="B57" s="31" t="s">
        <v>34</v>
      </c>
      <c r="C57" s="32" t="str">
        <f t="shared" si="3"/>
        <v/>
      </c>
      <c r="D57" s="33" t="str">
        <f t="shared" si="4"/>
        <v/>
      </c>
      <c r="E57" s="34" t="str">
        <f t="shared" si="6"/>
        <v/>
      </c>
      <c r="F57" s="35">
        <f t="shared" si="7"/>
        <v>1</v>
      </c>
      <c r="G57" s="36" t="s">
        <v>45</v>
      </c>
      <c r="H57" s="36" t="s">
        <v>29</v>
      </c>
      <c r="I57" s="37" t="s">
        <v>510</v>
      </c>
      <c r="J57" s="38" t="s">
        <v>509</v>
      </c>
      <c r="K57" s="39"/>
      <c r="L57" s="39" t="s">
        <v>449</v>
      </c>
      <c r="M57" s="40" t="s">
        <v>450</v>
      </c>
      <c r="N57" s="207"/>
      <c r="O57" s="33"/>
      <c r="P57" s="33"/>
      <c r="Q57" s="34"/>
      <c r="R57" s="34"/>
      <c r="S57" s="34"/>
      <c r="T57" s="34"/>
      <c r="U57" s="35" t="s">
        <v>28</v>
      </c>
      <c r="V57" s="35"/>
      <c r="W57" s="41"/>
      <c r="X57" s="42" t="s">
        <v>31</v>
      </c>
      <c r="Y57" s="52"/>
      <c r="Z57" s="39"/>
      <c r="AA57" s="39"/>
      <c r="AB57" s="43"/>
      <c r="AC57" s="44" t="s">
        <v>474</v>
      </c>
      <c r="AD57" s="45" t="s">
        <v>452</v>
      </c>
      <c r="AE57" s="45" t="s">
        <v>453</v>
      </c>
      <c r="AF57" s="43"/>
      <c r="AG57" s="42" t="str">
        <f t="shared" si="5"/>
        <v>1. Nog geen kennis beschikbaar, volledige kennisleemte</v>
      </c>
      <c r="AH57" s="46"/>
      <c r="AI57" s="47">
        <v>1</v>
      </c>
      <c r="AJ57" s="47"/>
      <c r="AK57" s="47"/>
      <c r="AL57" s="47"/>
      <c r="AM57" s="48"/>
      <c r="AN57" s="46"/>
      <c r="AO57" s="48"/>
    </row>
    <row r="58" spans="1:41" ht="63.75" x14ac:dyDescent="0.25">
      <c r="A58" s="30">
        <v>54</v>
      </c>
      <c r="B58" s="31" t="s">
        <v>34</v>
      </c>
      <c r="C58" s="32" t="str">
        <f t="shared" si="3"/>
        <v/>
      </c>
      <c r="D58" s="33" t="str">
        <f t="shared" si="4"/>
        <v/>
      </c>
      <c r="E58" s="34" t="str">
        <f t="shared" si="6"/>
        <v/>
      </c>
      <c r="F58" s="35">
        <f t="shared" si="7"/>
        <v>1</v>
      </c>
      <c r="G58" s="36" t="s">
        <v>45</v>
      </c>
      <c r="H58" s="36" t="s">
        <v>29</v>
      </c>
      <c r="I58" s="37" t="s">
        <v>564</v>
      </c>
      <c r="J58" s="38" t="s">
        <v>509</v>
      </c>
      <c r="K58" s="39"/>
      <c r="L58" s="39" t="s">
        <v>449</v>
      </c>
      <c r="M58" s="40" t="s">
        <v>450</v>
      </c>
      <c r="N58" s="207"/>
      <c r="O58" s="33"/>
      <c r="P58" s="33"/>
      <c r="Q58" s="34"/>
      <c r="R58" s="34"/>
      <c r="S58" s="34"/>
      <c r="T58" s="34"/>
      <c r="U58" s="35" t="s">
        <v>28</v>
      </c>
      <c r="V58" s="35"/>
      <c r="W58" s="41"/>
      <c r="X58" s="42" t="s">
        <v>31</v>
      </c>
      <c r="Y58" s="52"/>
      <c r="Z58" s="39"/>
      <c r="AA58" s="39"/>
      <c r="AB58" s="43"/>
      <c r="AC58" s="44" t="s">
        <v>474</v>
      </c>
      <c r="AD58" s="45" t="s">
        <v>452</v>
      </c>
      <c r="AE58" s="45" t="s">
        <v>453</v>
      </c>
      <c r="AF58" s="43"/>
      <c r="AG58" s="42" t="str">
        <f t="shared" si="5"/>
        <v>1. Nog geen kennis beschikbaar, volledige kennisleemte</v>
      </c>
      <c r="AH58" s="46"/>
      <c r="AI58" s="47"/>
      <c r="AJ58" s="47"/>
      <c r="AK58" s="47"/>
      <c r="AL58" s="47"/>
      <c r="AM58" s="48"/>
      <c r="AN58" s="46"/>
      <c r="AO58" s="48"/>
    </row>
    <row r="59" spans="1:41" ht="51" x14ac:dyDescent="0.25">
      <c r="A59" s="30">
        <v>55</v>
      </c>
      <c r="B59" s="31" t="s">
        <v>34</v>
      </c>
      <c r="C59" s="32" t="str">
        <f t="shared" si="3"/>
        <v/>
      </c>
      <c r="D59" s="33" t="str">
        <f t="shared" si="4"/>
        <v/>
      </c>
      <c r="E59" s="34" t="str">
        <f t="shared" si="6"/>
        <v/>
      </c>
      <c r="F59" s="35">
        <f t="shared" si="7"/>
        <v>1</v>
      </c>
      <c r="G59" s="36" t="s">
        <v>45</v>
      </c>
      <c r="H59" s="36" t="s">
        <v>29</v>
      </c>
      <c r="I59" s="37" t="s">
        <v>472</v>
      </c>
      <c r="J59" s="38" t="s">
        <v>473</v>
      </c>
      <c r="K59" s="39"/>
      <c r="L59" s="39" t="s">
        <v>449</v>
      </c>
      <c r="M59" s="40" t="s">
        <v>450</v>
      </c>
      <c r="N59" s="207"/>
      <c r="O59" s="33"/>
      <c r="P59" s="33"/>
      <c r="Q59" s="34"/>
      <c r="R59" s="34"/>
      <c r="S59" s="34"/>
      <c r="T59" s="34"/>
      <c r="U59" s="35" t="s">
        <v>28</v>
      </c>
      <c r="V59" s="35"/>
      <c r="W59" s="41"/>
      <c r="X59" s="42" t="s">
        <v>31</v>
      </c>
      <c r="Y59" s="52"/>
      <c r="Z59" s="39"/>
      <c r="AA59" s="39"/>
      <c r="AB59" s="43"/>
      <c r="AC59" s="44" t="s">
        <v>474</v>
      </c>
      <c r="AD59" s="45" t="s">
        <v>452</v>
      </c>
      <c r="AE59" s="45" t="s">
        <v>453</v>
      </c>
      <c r="AF59" s="43"/>
      <c r="AG59" s="42" t="str">
        <f t="shared" si="5"/>
        <v>1. Nog geen kennis beschikbaar, volledige kennisleemte</v>
      </c>
      <c r="AH59" s="46"/>
      <c r="AI59" s="47"/>
      <c r="AJ59" s="47"/>
      <c r="AK59" s="47"/>
      <c r="AL59" s="47"/>
      <c r="AM59" s="48"/>
      <c r="AN59" s="46">
        <v>1</v>
      </c>
      <c r="AO59" s="48"/>
    </row>
    <row r="60" spans="1:41" ht="38.25" x14ac:dyDescent="0.25">
      <c r="A60" s="30">
        <v>56</v>
      </c>
      <c r="B60" s="31" t="s">
        <v>69</v>
      </c>
      <c r="C60" s="32" t="str">
        <f t="shared" si="3"/>
        <v/>
      </c>
      <c r="D60" s="33" t="str">
        <f t="shared" si="4"/>
        <v/>
      </c>
      <c r="E60" s="34" t="str">
        <f t="shared" si="6"/>
        <v/>
      </c>
      <c r="F60" s="35">
        <f t="shared" si="7"/>
        <v>1</v>
      </c>
      <c r="G60" s="36" t="s">
        <v>45</v>
      </c>
      <c r="H60" s="36" t="s">
        <v>29</v>
      </c>
      <c r="I60" s="37" t="s">
        <v>477</v>
      </c>
      <c r="J60" s="38" t="s">
        <v>473</v>
      </c>
      <c r="K60" s="39"/>
      <c r="L60" s="39" t="s">
        <v>449</v>
      </c>
      <c r="M60" s="40" t="s">
        <v>450</v>
      </c>
      <c r="N60" s="207"/>
      <c r="O60" s="33"/>
      <c r="P60" s="33"/>
      <c r="Q60" s="34"/>
      <c r="R60" s="34"/>
      <c r="S60" s="34"/>
      <c r="T60" s="34"/>
      <c r="U60" s="35" t="s">
        <v>28</v>
      </c>
      <c r="V60" s="35"/>
      <c r="W60" s="41"/>
      <c r="X60" s="42" t="s">
        <v>31</v>
      </c>
      <c r="Y60" s="52"/>
      <c r="Z60" s="39"/>
      <c r="AA60" s="39"/>
      <c r="AB60" s="43"/>
      <c r="AC60" s="44" t="s">
        <v>474</v>
      </c>
      <c r="AD60" s="45" t="s">
        <v>452</v>
      </c>
      <c r="AE60" s="45" t="s">
        <v>453</v>
      </c>
      <c r="AF60" s="43"/>
      <c r="AG60" s="42" t="str">
        <f t="shared" si="5"/>
        <v>1. Nog geen kennis beschikbaar, volledige kennisleemte</v>
      </c>
      <c r="AH60" s="46"/>
      <c r="AI60" s="47">
        <v>1</v>
      </c>
      <c r="AJ60" s="47"/>
      <c r="AK60" s="47"/>
      <c r="AL60" s="47">
        <v>1</v>
      </c>
      <c r="AM60" s="48"/>
      <c r="AN60" s="46"/>
      <c r="AO60" s="48"/>
    </row>
    <row r="61" spans="1:41" ht="38.25" x14ac:dyDescent="0.25">
      <c r="A61" s="30">
        <v>57</v>
      </c>
      <c r="B61" s="31" t="s">
        <v>69</v>
      </c>
      <c r="C61" s="32" t="str">
        <f t="shared" si="3"/>
        <v/>
      </c>
      <c r="D61" s="33" t="str">
        <f t="shared" si="4"/>
        <v/>
      </c>
      <c r="E61" s="34" t="str">
        <f t="shared" si="6"/>
        <v/>
      </c>
      <c r="F61" s="35">
        <f t="shared" si="7"/>
        <v>1</v>
      </c>
      <c r="G61" s="36" t="s">
        <v>45</v>
      </c>
      <c r="H61" s="36" t="s">
        <v>29</v>
      </c>
      <c r="I61" s="37" t="s">
        <v>500</v>
      </c>
      <c r="J61" s="38" t="s">
        <v>473</v>
      </c>
      <c r="K61" s="39"/>
      <c r="L61" s="39" t="s">
        <v>449</v>
      </c>
      <c r="M61" s="40" t="s">
        <v>450</v>
      </c>
      <c r="N61" s="207"/>
      <c r="O61" s="33"/>
      <c r="P61" s="33"/>
      <c r="Q61" s="34"/>
      <c r="R61" s="34"/>
      <c r="S61" s="34"/>
      <c r="T61" s="34"/>
      <c r="U61" s="35" t="s">
        <v>28</v>
      </c>
      <c r="V61" s="35"/>
      <c r="W61" s="41"/>
      <c r="X61" s="42" t="s">
        <v>31</v>
      </c>
      <c r="Y61" s="52"/>
      <c r="Z61" s="39"/>
      <c r="AA61" s="39"/>
      <c r="AB61" s="43"/>
      <c r="AC61" s="44" t="s">
        <v>474</v>
      </c>
      <c r="AD61" s="45" t="s">
        <v>452</v>
      </c>
      <c r="AE61" s="45" t="s">
        <v>453</v>
      </c>
      <c r="AF61" s="43"/>
      <c r="AG61" s="42" t="str">
        <f t="shared" si="5"/>
        <v>1. Nog geen kennis beschikbaar, volledige kennisleemte</v>
      </c>
      <c r="AH61" s="46"/>
      <c r="AI61" s="47">
        <v>1</v>
      </c>
      <c r="AJ61" s="47"/>
      <c r="AK61" s="47"/>
      <c r="AL61" s="47"/>
      <c r="AM61" s="48"/>
      <c r="AN61" s="46"/>
      <c r="AO61" s="48"/>
    </row>
    <row r="62" spans="1:41" ht="38.25" x14ac:dyDescent="0.25">
      <c r="A62" s="30">
        <v>58</v>
      </c>
      <c r="B62" s="31" t="s">
        <v>34</v>
      </c>
      <c r="C62" s="32" t="str">
        <f t="shared" si="3"/>
        <v/>
      </c>
      <c r="D62" s="33" t="str">
        <f t="shared" si="4"/>
        <v/>
      </c>
      <c r="E62" s="34" t="str">
        <f t="shared" si="6"/>
        <v/>
      </c>
      <c r="F62" s="35">
        <f t="shared" si="7"/>
        <v>1</v>
      </c>
      <c r="G62" s="36" t="s">
        <v>45</v>
      </c>
      <c r="H62" s="36" t="s">
        <v>29</v>
      </c>
      <c r="I62" s="37" t="s">
        <v>565</v>
      </c>
      <c r="J62" s="38" t="s">
        <v>473</v>
      </c>
      <c r="K62" s="39"/>
      <c r="L62" s="39" t="s">
        <v>449</v>
      </c>
      <c r="M62" s="40" t="s">
        <v>450</v>
      </c>
      <c r="N62" s="207"/>
      <c r="O62" s="33"/>
      <c r="P62" s="33"/>
      <c r="Q62" s="34"/>
      <c r="R62" s="34"/>
      <c r="S62" s="34"/>
      <c r="T62" s="34"/>
      <c r="U62" s="35" t="s">
        <v>28</v>
      </c>
      <c r="V62" s="35"/>
      <c r="W62" s="41"/>
      <c r="X62" s="42" t="s">
        <v>31</v>
      </c>
      <c r="Y62" s="52"/>
      <c r="Z62" s="39"/>
      <c r="AA62" s="39"/>
      <c r="AB62" s="43"/>
      <c r="AC62" s="44" t="s">
        <v>474</v>
      </c>
      <c r="AD62" s="45" t="s">
        <v>452</v>
      </c>
      <c r="AE62" s="45" t="s">
        <v>453</v>
      </c>
      <c r="AF62" s="43"/>
      <c r="AG62" s="42" t="str">
        <f t="shared" si="5"/>
        <v>1. Nog geen kennis beschikbaar, volledige kennisleemte</v>
      </c>
      <c r="AH62" s="46"/>
      <c r="AI62" s="47"/>
      <c r="AJ62" s="47"/>
      <c r="AK62" s="47"/>
      <c r="AL62" s="47"/>
      <c r="AM62" s="48"/>
      <c r="AN62" s="46"/>
      <c r="AO62" s="48"/>
    </row>
    <row r="63" spans="1:41" ht="38.25" x14ac:dyDescent="0.25">
      <c r="A63" s="30">
        <v>59</v>
      </c>
      <c r="B63" s="31" t="s">
        <v>34</v>
      </c>
      <c r="C63" s="32" t="str">
        <f t="shared" si="3"/>
        <v/>
      </c>
      <c r="D63" s="33" t="str">
        <f t="shared" si="4"/>
        <v/>
      </c>
      <c r="E63" s="34" t="str">
        <f t="shared" si="6"/>
        <v/>
      </c>
      <c r="F63" s="35">
        <f t="shared" si="7"/>
        <v>1</v>
      </c>
      <c r="G63" s="36" t="s">
        <v>45</v>
      </c>
      <c r="H63" s="36" t="s">
        <v>29</v>
      </c>
      <c r="I63" s="37" t="s">
        <v>569</v>
      </c>
      <c r="J63" s="38" t="s">
        <v>473</v>
      </c>
      <c r="K63" s="39"/>
      <c r="L63" s="39" t="s">
        <v>449</v>
      </c>
      <c r="M63" s="40" t="s">
        <v>450</v>
      </c>
      <c r="N63" s="207"/>
      <c r="O63" s="33"/>
      <c r="P63" s="33"/>
      <c r="Q63" s="34"/>
      <c r="R63" s="34"/>
      <c r="S63" s="34"/>
      <c r="T63" s="34"/>
      <c r="U63" s="35" t="s">
        <v>28</v>
      </c>
      <c r="V63" s="35"/>
      <c r="W63" s="41"/>
      <c r="X63" s="42" t="s">
        <v>31</v>
      </c>
      <c r="Y63" s="52"/>
      <c r="Z63" s="39"/>
      <c r="AA63" s="39"/>
      <c r="AB63" s="43"/>
      <c r="AC63" s="44" t="s">
        <v>474</v>
      </c>
      <c r="AD63" s="45" t="s">
        <v>452</v>
      </c>
      <c r="AE63" s="45" t="s">
        <v>453</v>
      </c>
      <c r="AF63" s="43"/>
      <c r="AG63" s="42" t="str">
        <f t="shared" si="5"/>
        <v>1. Nog geen kennis beschikbaar, volledige kennisleemte</v>
      </c>
      <c r="AH63" s="46"/>
      <c r="AI63" s="122" t="s">
        <v>50</v>
      </c>
      <c r="AJ63" s="47"/>
      <c r="AK63" s="47"/>
      <c r="AL63" s="47"/>
      <c r="AM63" s="48"/>
      <c r="AN63" s="46"/>
      <c r="AO63" s="48"/>
    </row>
    <row r="64" spans="1:41" ht="38.25" x14ac:dyDescent="0.25">
      <c r="A64" s="30">
        <v>60</v>
      </c>
      <c r="B64" s="31" t="s">
        <v>34</v>
      </c>
      <c r="C64" s="32" t="str">
        <f t="shared" si="3"/>
        <v/>
      </c>
      <c r="D64" s="33" t="str">
        <f t="shared" si="4"/>
        <v/>
      </c>
      <c r="E64" s="34" t="str">
        <f t="shared" si="6"/>
        <v/>
      </c>
      <c r="F64" s="35">
        <f t="shared" si="7"/>
        <v>1</v>
      </c>
      <c r="G64" s="36" t="s">
        <v>45</v>
      </c>
      <c r="H64" s="36" t="s">
        <v>29</v>
      </c>
      <c r="I64" s="37" t="s">
        <v>475</v>
      </c>
      <c r="J64" s="38" t="s">
        <v>473</v>
      </c>
      <c r="K64" s="39"/>
      <c r="L64" s="39" t="s">
        <v>449</v>
      </c>
      <c r="M64" s="40" t="s">
        <v>450</v>
      </c>
      <c r="N64" s="207"/>
      <c r="O64" s="33"/>
      <c r="P64" s="33"/>
      <c r="Q64" s="34"/>
      <c r="R64" s="34"/>
      <c r="S64" s="34"/>
      <c r="T64" s="34"/>
      <c r="U64" s="35" t="s">
        <v>28</v>
      </c>
      <c r="V64" s="35"/>
      <c r="W64" s="41"/>
      <c r="X64" s="42" t="s">
        <v>31</v>
      </c>
      <c r="Y64" s="52"/>
      <c r="Z64" s="39"/>
      <c r="AA64" s="39"/>
      <c r="AB64" s="43"/>
      <c r="AC64" s="44" t="s">
        <v>474</v>
      </c>
      <c r="AD64" s="45" t="s">
        <v>452</v>
      </c>
      <c r="AE64" s="45" t="s">
        <v>453</v>
      </c>
      <c r="AF64" s="43"/>
      <c r="AG64" s="42" t="str">
        <f t="shared" si="5"/>
        <v>1. Nog geen kennis beschikbaar, volledige kennisleemte</v>
      </c>
      <c r="AH64" s="46"/>
      <c r="AI64" s="47"/>
      <c r="AJ64" s="47"/>
      <c r="AK64" s="47"/>
      <c r="AL64" s="47"/>
      <c r="AM64" s="48"/>
      <c r="AN64" s="46">
        <v>1</v>
      </c>
      <c r="AO64" s="48"/>
    </row>
    <row r="65" spans="1:41" ht="38.25" x14ac:dyDescent="0.25">
      <c r="A65" s="30">
        <v>61</v>
      </c>
      <c r="B65" s="31" t="s">
        <v>69</v>
      </c>
      <c r="C65" s="32" t="str">
        <f t="shared" si="3"/>
        <v/>
      </c>
      <c r="D65" s="33" t="str">
        <f t="shared" si="4"/>
        <v/>
      </c>
      <c r="E65" s="34" t="str">
        <f t="shared" si="6"/>
        <v/>
      </c>
      <c r="F65" s="35">
        <f t="shared" si="7"/>
        <v>1</v>
      </c>
      <c r="G65" s="36" t="s">
        <v>45</v>
      </c>
      <c r="H65" s="36" t="s">
        <v>29</v>
      </c>
      <c r="I65" s="37" t="s">
        <v>501</v>
      </c>
      <c r="J65" s="38" t="s">
        <v>473</v>
      </c>
      <c r="K65" s="39"/>
      <c r="L65" s="39" t="s">
        <v>449</v>
      </c>
      <c r="M65" s="40" t="s">
        <v>450</v>
      </c>
      <c r="N65" s="207"/>
      <c r="O65" s="33"/>
      <c r="P65" s="33"/>
      <c r="Q65" s="34"/>
      <c r="R65" s="34"/>
      <c r="S65" s="34"/>
      <c r="T65" s="34"/>
      <c r="U65" s="35" t="s">
        <v>28</v>
      </c>
      <c r="V65" s="35"/>
      <c r="W65" s="41"/>
      <c r="X65" s="42" t="s">
        <v>31</v>
      </c>
      <c r="Y65" s="52"/>
      <c r="Z65" s="39"/>
      <c r="AA65" s="39"/>
      <c r="AB65" s="43"/>
      <c r="AC65" s="44" t="s">
        <v>474</v>
      </c>
      <c r="AD65" s="45" t="s">
        <v>452</v>
      </c>
      <c r="AE65" s="45" t="s">
        <v>453</v>
      </c>
      <c r="AF65" s="43"/>
      <c r="AG65" s="42" t="str">
        <f t="shared" si="5"/>
        <v>1. Nog geen kennis beschikbaar, volledige kennisleemte</v>
      </c>
      <c r="AH65" s="46"/>
      <c r="AI65" s="47">
        <v>1</v>
      </c>
      <c r="AJ65" s="47"/>
      <c r="AK65" s="47"/>
      <c r="AL65" s="47"/>
      <c r="AM65" s="48"/>
      <c r="AN65" s="46"/>
      <c r="AO65" s="48"/>
    </row>
    <row r="66" spans="1:41" ht="63.75" x14ac:dyDescent="0.25">
      <c r="A66" s="30">
        <v>62</v>
      </c>
      <c r="B66" s="31" t="s">
        <v>34</v>
      </c>
      <c r="C66" s="32" t="str">
        <f t="shared" si="3"/>
        <v/>
      </c>
      <c r="D66" s="33" t="str">
        <f t="shared" si="4"/>
        <v/>
      </c>
      <c r="E66" s="34" t="str">
        <f t="shared" si="6"/>
        <v/>
      </c>
      <c r="F66" s="35">
        <f t="shared" si="7"/>
        <v>1</v>
      </c>
      <c r="G66" s="36" t="s">
        <v>45</v>
      </c>
      <c r="H66" s="36" t="s">
        <v>29</v>
      </c>
      <c r="I66" s="37" t="s">
        <v>511</v>
      </c>
      <c r="J66" s="38" t="s">
        <v>493</v>
      </c>
      <c r="K66" s="39"/>
      <c r="L66" s="39" t="s">
        <v>449</v>
      </c>
      <c r="M66" s="40" t="s">
        <v>450</v>
      </c>
      <c r="N66" s="207"/>
      <c r="O66" s="33"/>
      <c r="P66" s="33"/>
      <c r="Q66" s="34"/>
      <c r="R66" s="34"/>
      <c r="S66" s="34"/>
      <c r="T66" s="34"/>
      <c r="U66" s="35" t="s">
        <v>28</v>
      </c>
      <c r="V66" s="35"/>
      <c r="W66" s="41"/>
      <c r="X66" s="42" t="s">
        <v>1260</v>
      </c>
      <c r="Y66" s="52" t="s">
        <v>1334</v>
      </c>
      <c r="Z66" s="39"/>
      <c r="AA66" s="39"/>
      <c r="AB66" s="43"/>
      <c r="AC66" s="44" t="s">
        <v>474</v>
      </c>
      <c r="AD66" s="45" t="s">
        <v>452</v>
      </c>
      <c r="AE66" s="45" t="s">
        <v>453</v>
      </c>
      <c r="AF66" s="43"/>
      <c r="AG66" s="42" t="str">
        <f t="shared" si="5"/>
        <v>3. Onderzoek naar verricht / kennisleemte is gedeeltelijk ingevuld</v>
      </c>
      <c r="AH66" s="123"/>
      <c r="AI66" s="36">
        <v>1</v>
      </c>
      <c r="AJ66" s="47"/>
      <c r="AK66" s="36"/>
      <c r="AL66" s="36"/>
      <c r="AM66" s="48"/>
      <c r="AN66" s="46"/>
      <c r="AO66" s="48"/>
    </row>
    <row r="67" spans="1:41" ht="38.25" x14ac:dyDescent="0.25">
      <c r="A67" s="30">
        <v>63</v>
      </c>
      <c r="B67" s="31" t="s">
        <v>34</v>
      </c>
      <c r="C67" s="32" t="str">
        <f t="shared" si="3"/>
        <v/>
      </c>
      <c r="D67" s="33" t="str">
        <f t="shared" si="4"/>
        <v/>
      </c>
      <c r="E67" s="34" t="str">
        <f t="shared" si="6"/>
        <v/>
      </c>
      <c r="F67" s="35">
        <f t="shared" si="7"/>
        <v>1</v>
      </c>
      <c r="G67" s="36" t="s">
        <v>45</v>
      </c>
      <c r="H67" s="36" t="s">
        <v>29</v>
      </c>
      <c r="I67" s="37" t="s">
        <v>546</v>
      </c>
      <c r="J67" s="38" t="s">
        <v>493</v>
      </c>
      <c r="K67" s="39"/>
      <c r="L67" s="39" t="s">
        <v>449</v>
      </c>
      <c r="M67" s="40" t="s">
        <v>450</v>
      </c>
      <c r="N67" s="207"/>
      <c r="O67" s="33"/>
      <c r="P67" s="33"/>
      <c r="Q67" s="34"/>
      <c r="R67" s="34"/>
      <c r="S67" s="34"/>
      <c r="T67" s="34"/>
      <c r="U67" s="35" t="s">
        <v>28</v>
      </c>
      <c r="V67" s="35"/>
      <c r="W67" s="41"/>
      <c r="X67" s="42" t="s">
        <v>31</v>
      </c>
      <c r="Y67" s="52"/>
      <c r="Z67" s="39"/>
      <c r="AA67" s="39"/>
      <c r="AB67" s="43"/>
      <c r="AC67" s="44" t="s">
        <v>474</v>
      </c>
      <c r="AD67" s="45" t="s">
        <v>452</v>
      </c>
      <c r="AE67" s="45" t="s">
        <v>453</v>
      </c>
      <c r="AF67" s="43"/>
      <c r="AG67" s="42" t="str">
        <f t="shared" si="5"/>
        <v>1. Nog geen kennis beschikbaar, volledige kennisleemte</v>
      </c>
      <c r="AH67" s="46">
        <v>1</v>
      </c>
      <c r="AI67" s="47"/>
      <c r="AJ67" s="47"/>
      <c r="AK67" s="47"/>
      <c r="AL67" s="47"/>
      <c r="AM67" s="48"/>
      <c r="AN67" s="46"/>
      <c r="AO67" s="48"/>
    </row>
    <row r="68" spans="1:41" ht="38.25" x14ac:dyDescent="0.25">
      <c r="A68" s="30">
        <v>64</v>
      </c>
      <c r="B68" s="31" t="s">
        <v>39</v>
      </c>
      <c r="C68" s="32" t="str">
        <f t="shared" ref="C68:C126" si="8">IF(OR(N68="x"),1,"")</f>
        <v/>
      </c>
      <c r="D68" s="33" t="str">
        <f t="shared" ref="D68:D126" si="9">IF(OR(O68="x",P68="x"),1,"")</f>
        <v/>
      </c>
      <c r="E68" s="34" t="str">
        <f t="shared" si="6"/>
        <v/>
      </c>
      <c r="F68" s="35">
        <f t="shared" si="7"/>
        <v>1</v>
      </c>
      <c r="G68" s="36" t="s">
        <v>45</v>
      </c>
      <c r="H68" s="36" t="s">
        <v>29</v>
      </c>
      <c r="I68" s="37" t="s">
        <v>492</v>
      </c>
      <c r="J68" s="38" t="s">
        <v>493</v>
      </c>
      <c r="K68" s="39"/>
      <c r="L68" s="39" t="s">
        <v>449</v>
      </c>
      <c r="M68" s="40" t="s">
        <v>450</v>
      </c>
      <c r="N68" s="207"/>
      <c r="O68" s="33"/>
      <c r="P68" s="33"/>
      <c r="Q68" s="34"/>
      <c r="R68" s="34"/>
      <c r="S68" s="34"/>
      <c r="T68" s="34"/>
      <c r="U68" s="35" t="s">
        <v>28</v>
      </c>
      <c r="V68" s="35"/>
      <c r="W68" s="41"/>
      <c r="X68" s="42" t="s">
        <v>31</v>
      </c>
      <c r="Y68" s="52"/>
      <c r="Z68" s="39"/>
      <c r="AA68" s="39"/>
      <c r="AB68" s="43"/>
      <c r="AC68" s="44" t="s">
        <v>474</v>
      </c>
      <c r="AD68" s="45" t="s">
        <v>452</v>
      </c>
      <c r="AE68" s="45" t="s">
        <v>453</v>
      </c>
      <c r="AF68" s="43"/>
      <c r="AG68" s="42" t="str">
        <f t="shared" si="5"/>
        <v>1. Nog geen kennis beschikbaar, volledige kennisleemte</v>
      </c>
      <c r="AH68" s="46">
        <v>1</v>
      </c>
      <c r="AI68" s="47">
        <v>1</v>
      </c>
      <c r="AJ68" s="47"/>
      <c r="AK68" s="47">
        <v>1</v>
      </c>
      <c r="AL68" s="47"/>
      <c r="AM68" s="48"/>
      <c r="AN68" s="46"/>
      <c r="AO68" s="48"/>
    </row>
    <row r="69" spans="1:41" ht="63.75" x14ac:dyDescent="0.25">
      <c r="A69" s="30">
        <v>65</v>
      </c>
      <c r="B69" s="31" t="s">
        <v>34</v>
      </c>
      <c r="C69" s="32" t="str">
        <f t="shared" si="8"/>
        <v/>
      </c>
      <c r="D69" s="33" t="str">
        <f t="shared" si="9"/>
        <v/>
      </c>
      <c r="E69" s="34" t="str">
        <f t="shared" ref="E69:E100" si="10">IF(OR(Q69="x",R69="x",S69="x",T69="x"),1,"")</f>
        <v/>
      </c>
      <c r="F69" s="35">
        <f t="shared" ref="F69:F100" si="11">IF(OR(U69="x", V69="x"),1,"")</f>
        <v>1</v>
      </c>
      <c r="G69" s="36" t="s">
        <v>45</v>
      </c>
      <c r="H69" s="36" t="s">
        <v>29</v>
      </c>
      <c r="I69" s="37" t="s">
        <v>570</v>
      </c>
      <c r="J69" s="38" t="s">
        <v>493</v>
      </c>
      <c r="K69" s="39"/>
      <c r="L69" s="39" t="s">
        <v>449</v>
      </c>
      <c r="M69" s="40" t="s">
        <v>450</v>
      </c>
      <c r="N69" s="207"/>
      <c r="O69" s="33"/>
      <c r="P69" s="33"/>
      <c r="Q69" s="34"/>
      <c r="R69" s="34"/>
      <c r="S69" s="34"/>
      <c r="T69" s="34"/>
      <c r="U69" s="35" t="s">
        <v>28</v>
      </c>
      <c r="V69" s="35"/>
      <c r="W69" s="41"/>
      <c r="X69" s="42" t="s">
        <v>1260</v>
      </c>
      <c r="Y69" s="52" t="s">
        <v>1335</v>
      </c>
      <c r="Z69" s="39"/>
      <c r="AA69" s="39"/>
      <c r="AB69" s="43"/>
      <c r="AC69" s="44" t="s">
        <v>474</v>
      </c>
      <c r="AD69" s="45" t="s">
        <v>452</v>
      </c>
      <c r="AE69" s="45" t="s">
        <v>453</v>
      </c>
      <c r="AF69" s="43"/>
      <c r="AG69" s="42" t="str">
        <f t="shared" si="5"/>
        <v>3. Onderzoek naar verricht / kennisleemte is gedeeltelijk ingevuld</v>
      </c>
      <c r="AH69" s="46"/>
      <c r="AI69" s="122" t="s">
        <v>50</v>
      </c>
      <c r="AJ69" s="47"/>
      <c r="AK69" s="47"/>
      <c r="AL69" s="47"/>
      <c r="AM69" s="48"/>
      <c r="AN69" s="46"/>
      <c r="AO69" s="48"/>
    </row>
    <row r="70" spans="1:41" ht="63.75" x14ac:dyDescent="0.25">
      <c r="A70" s="30">
        <v>66</v>
      </c>
      <c r="B70" s="31" t="s">
        <v>34</v>
      </c>
      <c r="C70" s="32" t="str">
        <f t="shared" si="8"/>
        <v/>
      </c>
      <c r="D70" s="33" t="str">
        <f t="shared" si="9"/>
        <v/>
      </c>
      <c r="E70" s="34" t="str">
        <f t="shared" si="10"/>
        <v/>
      </c>
      <c r="F70" s="35">
        <f t="shared" si="11"/>
        <v>1</v>
      </c>
      <c r="G70" s="36" t="s">
        <v>45</v>
      </c>
      <c r="H70" s="36" t="s">
        <v>29</v>
      </c>
      <c r="I70" s="37" t="s">
        <v>571</v>
      </c>
      <c r="J70" s="38" t="s">
        <v>487</v>
      </c>
      <c r="K70" s="39"/>
      <c r="L70" s="39" t="s">
        <v>449</v>
      </c>
      <c r="M70" s="40" t="s">
        <v>450</v>
      </c>
      <c r="N70" s="207"/>
      <c r="O70" s="33"/>
      <c r="P70" s="33"/>
      <c r="Q70" s="34"/>
      <c r="R70" s="34"/>
      <c r="S70" s="34"/>
      <c r="T70" s="34"/>
      <c r="U70" s="35" t="s">
        <v>28</v>
      </c>
      <c r="V70" s="35"/>
      <c r="W70" s="41"/>
      <c r="X70" s="42" t="s">
        <v>1260</v>
      </c>
      <c r="Y70" s="52" t="s">
        <v>1336</v>
      </c>
      <c r="Z70" s="39"/>
      <c r="AA70" s="39"/>
      <c r="AB70" s="43"/>
      <c r="AC70" s="44" t="s">
        <v>474</v>
      </c>
      <c r="AD70" s="45" t="s">
        <v>452</v>
      </c>
      <c r="AE70" s="45" t="s">
        <v>453</v>
      </c>
      <c r="AF70" s="43"/>
      <c r="AG70" s="42" t="str">
        <f t="shared" ref="AG70:AG133" si="12">IF(X70="1. Niet beschikbaar, nog te ontwikkelen kennis","1. Nog geen kennis beschikbaar, volledige kennisleemte",IF(X70="2. Nauwelijks beschikbaar, wordt ontwikkeld in lopend of gepland programma","2. Kennisleemte wordt ingevuld in lopend of aankomend programma",IF(X70="3. In geringe mate en/of versnipperd beschikbaar, soms op Kennisportaal of in publicaties","3. Onderzoek naar verricht / kennisleemte is gedeeltelijk ingevuld",IF(X70="4. Gedeeltelijk beschikbaar bij kennisinstelling/adviesbureau","3. Onderzoek naar verricht / kennisleemte is gedeeltelijk ingevuld",IF(X70="5. Gedeeltelijk beschikbaar bij lokale/regionale overheid","3. Onderzoek naar verricht / kennisleemte is gedeeltelijk ingevuld",IF(X70="6. Ruim beschikbaar en aanwezig op Kennisportaal of vergelijkbare website/tool","4. Geen kennisleemte, vraag is of kan worden beantwoord"," "))))))</f>
        <v>3. Onderzoek naar verricht / kennisleemte is gedeeltelijk ingevuld</v>
      </c>
      <c r="AH70" s="46"/>
      <c r="AI70" s="122" t="s">
        <v>50</v>
      </c>
      <c r="AJ70" s="47"/>
      <c r="AK70" s="47"/>
      <c r="AL70" s="47"/>
      <c r="AM70" s="48"/>
      <c r="AN70" s="46"/>
      <c r="AO70" s="48"/>
    </row>
    <row r="71" spans="1:41" ht="38.25" x14ac:dyDescent="0.25">
      <c r="A71" s="30">
        <v>67</v>
      </c>
      <c r="B71" s="31" t="s">
        <v>39</v>
      </c>
      <c r="C71" s="32" t="str">
        <f t="shared" si="8"/>
        <v/>
      </c>
      <c r="D71" s="33" t="str">
        <f t="shared" si="9"/>
        <v/>
      </c>
      <c r="E71" s="34" t="str">
        <f t="shared" si="10"/>
        <v/>
      </c>
      <c r="F71" s="35">
        <f t="shared" si="11"/>
        <v>1</v>
      </c>
      <c r="G71" s="36" t="s">
        <v>45</v>
      </c>
      <c r="H71" s="36" t="s">
        <v>29</v>
      </c>
      <c r="I71" s="37" t="s">
        <v>551</v>
      </c>
      <c r="J71" s="38" t="s">
        <v>487</v>
      </c>
      <c r="K71" s="39"/>
      <c r="L71" s="39" t="s">
        <v>449</v>
      </c>
      <c r="M71" s="40" t="s">
        <v>450</v>
      </c>
      <c r="N71" s="207"/>
      <c r="O71" s="33"/>
      <c r="P71" s="33"/>
      <c r="Q71" s="34"/>
      <c r="R71" s="34"/>
      <c r="S71" s="34"/>
      <c r="T71" s="34"/>
      <c r="U71" s="35" t="s">
        <v>28</v>
      </c>
      <c r="V71" s="35"/>
      <c r="W71" s="41"/>
      <c r="X71" s="42" t="s">
        <v>31</v>
      </c>
      <c r="Y71" s="52" t="s">
        <v>33</v>
      </c>
      <c r="Z71" s="39"/>
      <c r="AA71" s="39"/>
      <c r="AB71" s="43"/>
      <c r="AC71" s="44" t="s">
        <v>474</v>
      </c>
      <c r="AD71" s="45" t="s">
        <v>452</v>
      </c>
      <c r="AE71" s="45" t="s">
        <v>453</v>
      </c>
      <c r="AF71" s="43"/>
      <c r="AG71" s="42" t="str">
        <f t="shared" si="12"/>
        <v>1. Nog geen kennis beschikbaar, volledige kennisleemte</v>
      </c>
      <c r="AH71" s="46"/>
      <c r="AI71" s="47"/>
      <c r="AJ71" s="47"/>
      <c r="AK71" s="47"/>
      <c r="AL71" s="47"/>
      <c r="AM71" s="48"/>
      <c r="AN71" s="46"/>
      <c r="AO71" s="48"/>
    </row>
    <row r="72" spans="1:41" ht="38.25" x14ac:dyDescent="0.25">
      <c r="A72" s="30">
        <v>68</v>
      </c>
      <c r="B72" s="31" t="s">
        <v>69</v>
      </c>
      <c r="C72" s="32" t="str">
        <f t="shared" si="8"/>
        <v/>
      </c>
      <c r="D72" s="33" t="str">
        <f t="shared" si="9"/>
        <v/>
      </c>
      <c r="E72" s="34" t="str">
        <f t="shared" si="10"/>
        <v/>
      </c>
      <c r="F72" s="35">
        <f t="shared" si="11"/>
        <v>1</v>
      </c>
      <c r="G72" s="36" t="s">
        <v>45</v>
      </c>
      <c r="H72" s="36" t="s">
        <v>29</v>
      </c>
      <c r="I72" s="37" t="s">
        <v>502</v>
      </c>
      <c r="J72" s="38" t="s">
        <v>487</v>
      </c>
      <c r="K72" s="39"/>
      <c r="L72" s="39" t="s">
        <v>449</v>
      </c>
      <c r="M72" s="40" t="s">
        <v>450</v>
      </c>
      <c r="N72" s="207"/>
      <c r="O72" s="33"/>
      <c r="P72" s="33"/>
      <c r="Q72" s="34"/>
      <c r="R72" s="34"/>
      <c r="S72" s="34"/>
      <c r="T72" s="34"/>
      <c r="U72" s="35" t="s">
        <v>28</v>
      </c>
      <c r="V72" s="35"/>
      <c r="W72" s="41"/>
      <c r="X72" s="42" t="s">
        <v>31</v>
      </c>
      <c r="Y72" s="52"/>
      <c r="Z72" s="39"/>
      <c r="AA72" s="39"/>
      <c r="AB72" s="43"/>
      <c r="AC72" s="44" t="s">
        <v>474</v>
      </c>
      <c r="AD72" s="45" t="s">
        <v>452</v>
      </c>
      <c r="AE72" s="45" t="s">
        <v>453</v>
      </c>
      <c r="AF72" s="43"/>
      <c r="AG72" s="42" t="str">
        <f t="shared" si="12"/>
        <v>1. Nog geen kennis beschikbaar, volledige kennisleemte</v>
      </c>
      <c r="AH72" s="46"/>
      <c r="AI72" s="47">
        <v>1</v>
      </c>
      <c r="AJ72" s="47"/>
      <c r="AK72" s="47"/>
      <c r="AL72" s="47"/>
      <c r="AM72" s="48"/>
      <c r="AN72" s="46"/>
      <c r="AO72" s="48"/>
    </row>
    <row r="73" spans="1:41" ht="38.25" x14ac:dyDescent="0.25">
      <c r="A73" s="30">
        <v>69</v>
      </c>
      <c r="B73" s="31" t="s">
        <v>34</v>
      </c>
      <c r="C73" s="32" t="str">
        <f t="shared" si="8"/>
        <v/>
      </c>
      <c r="D73" s="33" t="str">
        <f t="shared" si="9"/>
        <v/>
      </c>
      <c r="E73" s="34" t="str">
        <f t="shared" si="10"/>
        <v/>
      </c>
      <c r="F73" s="35">
        <f t="shared" si="11"/>
        <v>1</v>
      </c>
      <c r="G73" s="36" t="s">
        <v>45</v>
      </c>
      <c r="H73" s="36" t="s">
        <v>29</v>
      </c>
      <c r="I73" s="37" t="s">
        <v>572</v>
      </c>
      <c r="J73" s="38" t="s">
        <v>487</v>
      </c>
      <c r="K73" s="39"/>
      <c r="L73" s="39" t="s">
        <v>449</v>
      </c>
      <c r="M73" s="40" t="s">
        <v>450</v>
      </c>
      <c r="N73" s="207"/>
      <c r="O73" s="33"/>
      <c r="P73" s="33"/>
      <c r="Q73" s="34"/>
      <c r="R73" s="34"/>
      <c r="S73" s="34"/>
      <c r="T73" s="34"/>
      <c r="U73" s="35" t="s">
        <v>28</v>
      </c>
      <c r="V73" s="35"/>
      <c r="W73" s="41"/>
      <c r="X73" s="42" t="s">
        <v>31</v>
      </c>
      <c r="Y73" s="52"/>
      <c r="Z73" s="39"/>
      <c r="AA73" s="39"/>
      <c r="AB73" s="43"/>
      <c r="AC73" s="44" t="s">
        <v>474</v>
      </c>
      <c r="AD73" s="45" t="s">
        <v>452</v>
      </c>
      <c r="AE73" s="45" t="s">
        <v>453</v>
      </c>
      <c r="AF73" s="43"/>
      <c r="AG73" s="42" t="str">
        <f t="shared" si="12"/>
        <v>1. Nog geen kennis beschikbaar, volledige kennisleemte</v>
      </c>
      <c r="AH73" s="46"/>
      <c r="AI73" s="122" t="s">
        <v>50</v>
      </c>
      <c r="AJ73" s="47"/>
      <c r="AK73" s="47"/>
      <c r="AL73" s="47"/>
      <c r="AM73" s="48"/>
      <c r="AN73" s="46"/>
      <c r="AO73" s="48"/>
    </row>
    <row r="74" spans="1:41" ht="38.25" x14ac:dyDescent="0.25">
      <c r="A74" s="30">
        <v>70</v>
      </c>
      <c r="B74" s="31" t="s">
        <v>34</v>
      </c>
      <c r="C74" s="32" t="str">
        <f t="shared" si="8"/>
        <v/>
      </c>
      <c r="D74" s="33" t="str">
        <f t="shared" si="9"/>
        <v/>
      </c>
      <c r="E74" s="34" t="str">
        <f t="shared" si="10"/>
        <v/>
      </c>
      <c r="F74" s="35">
        <f t="shared" si="11"/>
        <v>1</v>
      </c>
      <c r="G74" s="36" t="s">
        <v>45</v>
      </c>
      <c r="H74" s="36" t="s">
        <v>29</v>
      </c>
      <c r="I74" s="37" t="s">
        <v>573</v>
      </c>
      <c r="J74" s="38" t="s">
        <v>487</v>
      </c>
      <c r="K74" s="39"/>
      <c r="L74" s="39" t="s">
        <v>449</v>
      </c>
      <c r="M74" s="40" t="s">
        <v>450</v>
      </c>
      <c r="N74" s="207"/>
      <c r="O74" s="33"/>
      <c r="P74" s="33"/>
      <c r="Q74" s="34"/>
      <c r="R74" s="34"/>
      <c r="S74" s="34"/>
      <c r="T74" s="34"/>
      <c r="U74" s="35" t="s">
        <v>28</v>
      </c>
      <c r="V74" s="35"/>
      <c r="W74" s="41"/>
      <c r="X74" s="42" t="s">
        <v>31</v>
      </c>
      <c r="Y74" s="52"/>
      <c r="Z74" s="39"/>
      <c r="AA74" s="39"/>
      <c r="AB74" s="43"/>
      <c r="AC74" s="44" t="s">
        <v>474</v>
      </c>
      <c r="AD74" s="45" t="s">
        <v>452</v>
      </c>
      <c r="AE74" s="45" t="s">
        <v>453</v>
      </c>
      <c r="AF74" s="43"/>
      <c r="AG74" s="42" t="str">
        <f t="shared" si="12"/>
        <v>1. Nog geen kennis beschikbaar, volledige kennisleemte</v>
      </c>
      <c r="AH74" s="46"/>
      <c r="AI74" s="122" t="s">
        <v>50</v>
      </c>
      <c r="AJ74" s="47"/>
      <c r="AK74" s="47"/>
      <c r="AL74" s="47"/>
      <c r="AM74" s="48"/>
      <c r="AN74" s="46"/>
      <c r="AO74" s="48"/>
    </row>
    <row r="75" spans="1:41" ht="38.25" x14ac:dyDescent="0.25">
      <c r="A75" s="30">
        <v>71</v>
      </c>
      <c r="B75" s="31" t="s">
        <v>34</v>
      </c>
      <c r="C75" s="32" t="str">
        <f t="shared" si="8"/>
        <v/>
      </c>
      <c r="D75" s="33" t="str">
        <f t="shared" si="9"/>
        <v/>
      </c>
      <c r="E75" s="34" t="str">
        <f t="shared" si="10"/>
        <v/>
      </c>
      <c r="F75" s="35">
        <f t="shared" si="11"/>
        <v>1</v>
      </c>
      <c r="G75" s="36" t="s">
        <v>45</v>
      </c>
      <c r="H75" s="36" t="s">
        <v>29</v>
      </c>
      <c r="I75" s="37" t="s">
        <v>574</v>
      </c>
      <c r="J75" s="38" t="s">
        <v>487</v>
      </c>
      <c r="K75" s="39"/>
      <c r="L75" s="39" t="s">
        <v>449</v>
      </c>
      <c r="M75" s="40" t="s">
        <v>450</v>
      </c>
      <c r="N75" s="207"/>
      <c r="O75" s="33"/>
      <c r="P75" s="33"/>
      <c r="Q75" s="34"/>
      <c r="R75" s="34"/>
      <c r="S75" s="34"/>
      <c r="T75" s="34"/>
      <c r="U75" s="35" t="s">
        <v>28</v>
      </c>
      <c r="V75" s="35"/>
      <c r="W75" s="41"/>
      <c r="X75" s="42" t="s">
        <v>31</v>
      </c>
      <c r="Y75" s="52"/>
      <c r="Z75" s="39"/>
      <c r="AA75" s="39"/>
      <c r="AB75" s="43"/>
      <c r="AC75" s="44" t="s">
        <v>474</v>
      </c>
      <c r="AD75" s="45" t="s">
        <v>452</v>
      </c>
      <c r="AE75" s="45" t="s">
        <v>453</v>
      </c>
      <c r="AF75" s="43"/>
      <c r="AG75" s="42" t="str">
        <f t="shared" si="12"/>
        <v>1. Nog geen kennis beschikbaar, volledige kennisleemte</v>
      </c>
      <c r="AH75" s="46"/>
      <c r="AI75" s="122" t="s">
        <v>50</v>
      </c>
      <c r="AJ75" s="47"/>
      <c r="AK75" s="47"/>
      <c r="AL75" s="47"/>
      <c r="AM75" s="48"/>
      <c r="AN75" s="46"/>
      <c r="AO75" s="48"/>
    </row>
    <row r="76" spans="1:41" ht="38.25" x14ac:dyDescent="0.25">
      <c r="A76" s="30">
        <v>72</v>
      </c>
      <c r="B76" s="31" t="s">
        <v>34</v>
      </c>
      <c r="C76" s="32" t="str">
        <f t="shared" si="8"/>
        <v/>
      </c>
      <c r="D76" s="33" t="str">
        <f t="shared" si="9"/>
        <v/>
      </c>
      <c r="E76" s="34" t="str">
        <f t="shared" si="10"/>
        <v/>
      </c>
      <c r="F76" s="35">
        <f t="shared" si="11"/>
        <v>1</v>
      </c>
      <c r="G76" s="36" t="s">
        <v>53</v>
      </c>
      <c r="H76" s="36" t="s">
        <v>29</v>
      </c>
      <c r="I76" s="37" t="s">
        <v>547</v>
      </c>
      <c r="J76" s="38" t="s">
        <v>487</v>
      </c>
      <c r="K76" s="39"/>
      <c r="L76" s="39" t="s">
        <v>449</v>
      </c>
      <c r="M76" s="40" t="s">
        <v>450</v>
      </c>
      <c r="N76" s="207"/>
      <c r="O76" s="33"/>
      <c r="P76" s="33"/>
      <c r="Q76" s="34"/>
      <c r="R76" s="34"/>
      <c r="S76" s="34"/>
      <c r="T76" s="34"/>
      <c r="U76" s="35" t="s">
        <v>28</v>
      </c>
      <c r="V76" s="35"/>
      <c r="W76" s="41"/>
      <c r="X76" s="42" t="s">
        <v>31</v>
      </c>
      <c r="Y76" s="52"/>
      <c r="Z76" s="39"/>
      <c r="AA76" s="39"/>
      <c r="AB76" s="43"/>
      <c r="AC76" s="44" t="s">
        <v>474</v>
      </c>
      <c r="AD76" s="45" t="s">
        <v>452</v>
      </c>
      <c r="AE76" s="45" t="s">
        <v>453</v>
      </c>
      <c r="AF76" s="43"/>
      <c r="AG76" s="42" t="str">
        <f t="shared" si="12"/>
        <v>1. Nog geen kennis beschikbaar, volledige kennisleemte</v>
      </c>
      <c r="AH76" s="46">
        <v>1</v>
      </c>
      <c r="AI76" s="47"/>
      <c r="AJ76" s="47"/>
      <c r="AK76" s="47"/>
      <c r="AL76" s="47"/>
      <c r="AM76" s="48"/>
      <c r="AN76" s="46"/>
      <c r="AO76" s="48"/>
    </row>
    <row r="77" spans="1:41" ht="38.25" x14ac:dyDescent="0.25">
      <c r="A77" s="30">
        <v>73</v>
      </c>
      <c r="B77" s="31" t="s">
        <v>34</v>
      </c>
      <c r="C77" s="32" t="str">
        <f t="shared" si="8"/>
        <v/>
      </c>
      <c r="D77" s="33" t="str">
        <f t="shared" si="9"/>
        <v/>
      </c>
      <c r="E77" s="34" t="str">
        <f t="shared" si="10"/>
        <v/>
      </c>
      <c r="F77" s="35">
        <f t="shared" si="11"/>
        <v>1</v>
      </c>
      <c r="G77" s="36" t="s">
        <v>53</v>
      </c>
      <c r="H77" s="36" t="s">
        <v>29</v>
      </c>
      <c r="I77" s="37" t="s">
        <v>548</v>
      </c>
      <c r="J77" s="38" t="s">
        <v>487</v>
      </c>
      <c r="K77" s="39"/>
      <c r="L77" s="39" t="s">
        <v>449</v>
      </c>
      <c r="M77" s="40" t="s">
        <v>450</v>
      </c>
      <c r="N77" s="207"/>
      <c r="O77" s="33"/>
      <c r="P77" s="33"/>
      <c r="Q77" s="34"/>
      <c r="R77" s="34"/>
      <c r="S77" s="34"/>
      <c r="T77" s="34"/>
      <c r="U77" s="35" t="s">
        <v>28</v>
      </c>
      <c r="V77" s="35"/>
      <c r="W77" s="41"/>
      <c r="X77" s="42" t="s">
        <v>31</v>
      </c>
      <c r="Y77" s="52"/>
      <c r="Z77" s="39"/>
      <c r="AA77" s="39"/>
      <c r="AB77" s="43"/>
      <c r="AC77" s="44" t="s">
        <v>474</v>
      </c>
      <c r="AD77" s="45" t="s">
        <v>452</v>
      </c>
      <c r="AE77" s="45" t="s">
        <v>453</v>
      </c>
      <c r="AF77" s="43"/>
      <c r="AG77" s="42" t="str">
        <f t="shared" si="12"/>
        <v>1. Nog geen kennis beschikbaar, volledige kennisleemte</v>
      </c>
      <c r="AH77" s="46"/>
      <c r="AI77" s="47"/>
      <c r="AJ77" s="47"/>
      <c r="AK77" s="47">
        <v>1</v>
      </c>
      <c r="AL77" s="122" t="s">
        <v>50</v>
      </c>
      <c r="AM77" s="48"/>
      <c r="AN77" s="46"/>
      <c r="AO77" s="48"/>
    </row>
    <row r="78" spans="1:41" ht="38.25" x14ac:dyDescent="0.25">
      <c r="A78" s="30">
        <v>74</v>
      </c>
      <c r="B78" s="31" t="s">
        <v>34</v>
      </c>
      <c r="C78" s="32" t="str">
        <f t="shared" si="8"/>
        <v/>
      </c>
      <c r="D78" s="33" t="str">
        <f t="shared" si="9"/>
        <v/>
      </c>
      <c r="E78" s="34" t="str">
        <f t="shared" si="10"/>
        <v/>
      </c>
      <c r="F78" s="35">
        <f t="shared" si="11"/>
        <v>1</v>
      </c>
      <c r="G78" s="36" t="s">
        <v>45</v>
      </c>
      <c r="H78" s="36" t="s">
        <v>29</v>
      </c>
      <c r="I78" s="37" t="s">
        <v>549</v>
      </c>
      <c r="J78" s="38" t="s">
        <v>487</v>
      </c>
      <c r="K78" s="39"/>
      <c r="L78" s="39" t="s">
        <v>449</v>
      </c>
      <c r="M78" s="40" t="s">
        <v>450</v>
      </c>
      <c r="N78" s="207"/>
      <c r="O78" s="33"/>
      <c r="P78" s="33"/>
      <c r="Q78" s="34"/>
      <c r="R78" s="34"/>
      <c r="S78" s="34"/>
      <c r="T78" s="34"/>
      <c r="U78" s="35" t="s">
        <v>28</v>
      </c>
      <c r="V78" s="35"/>
      <c r="W78" s="41"/>
      <c r="X78" s="42" t="s">
        <v>31</v>
      </c>
      <c r="Y78" s="52"/>
      <c r="Z78" s="39"/>
      <c r="AA78" s="39"/>
      <c r="AB78" s="43"/>
      <c r="AC78" s="44" t="s">
        <v>474</v>
      </c>
      <c r="AD78" s="45" t="s">
        <v>452</v>
      </c>
      <c r="AE78" s="45" t="s">
        <v>453</v>
      </c>
      <c r="AF78" s="43"/>
      <c r="AG78" s="42" t="str">
        <f t="shared" si="12"/>
        <v>1. Nog geen kennis beschikbaar, volledige kennisleemte</v>
      </c>
      <c r="AH78" s="46"/>
      <c r="AI78" s="47"/>
      <c r="AJ78" s="47"/>
      <c r="AK78" s="47">
        <v>1</v>
      </c>
      <c r="AL78" s="122" t="s">
        <v>50</v>
      </c>
      <c r="AM78" s="48"/>
      <c r="AN78" s="46"/>
      <c r="AO78" s="48"/>
    </row>
    <row r="79" spans="1:41" ht="51" x14ac:dyDescent="0.25">
      <c r="A79" s="30">
        <v>75</v>
      </c>
      <c r="B79" s="31" t="s">
        <v>34</v>
      </c>
      <c r="C79" s="32" t="str">
        <f t="shared" si="8"/>
        <v/>
      </c>
      <c r="D79" s="33" t="str">
        <f t="shared" si="9"/>
        <v/>
      </c>
      <c r="E79" s="34">
        <f t="shared" si="10"/>
        <v>1</v>
      </c>
      <c r="F79" s="35">
        <f t="shared" si="11"/>
        <v>1</v>
      </c>
      <c r="G79" s="36" t="s">
        <v>138</v>
      </c>
      <c r="H79" s="36" t="s">
        <v>38</v>
      </c>
      <c r="I79" s="37" t="s">
        <v>486</v>
      </c>
      <c r="J79" s="38" t="s">
        <v>487</v>
      </c>
      <c r="K79" s="39"/>
      <c r="L79" s="39" t="s">
        <v>449</v>
      </c>
      <c r="M79" s="40" t="s">
        <v>450</v>
      </c>
      <c r="N79" s="207"/>
      <c r="O79" s="33"/>
      <c r="P79" s="33"/>
      <c r="Q79" s="34" t="s">
        <v>28</v>
      </c>
      <c r="R79" s="34"/>
      <c r="S79" s="34"/>
      <c r="T79" s="34" t="s">
        <v>28</v>
      </c>
      <c r="U79" s="35" t="s">
        <v>28</v>
      </c>
      <c r="V79" s="35"/>
      <c r="W79" s="41"/>
      <c r="X79" s="42" t="s">
        <v>31</v>
      </c>
      <c r="Y79" s="52"/>
      <c r="Z79" s="39"/>
      <c r="AA79" s="39"/>
      <c r="AB79" s="43"/>
      <c r="AC79" s="44" t="s">
        <v>474</v>
      </c>
      <c r="AD79" s="45" t="s">
        <v>452</v>
      </c>
      <c r="AE79" s="45" t="s">
        <v>453</v>
      </c>
      <c r="AF79" s="43"/>
      <c r="AG79" s="42" t="str">
        <f t="shared" si="12"/>
        <v>1. Nog geen kennis beschikbaar, volledige kennisleemte</v>
      </c>
      <c r="AH79" s="46"/>
      <c r="AI79" s="47">
        <v>1</v>
      </c>
      <c r="AJ79" s="47"/>
      <c r="AK79" s="47"/>
      <c r="AL79" s="47">
        <v>1</v>
      </c>
      <c r="AM79" s="48"/>
      <c r="AN79" s="46"/>
      <c r="AO79" s="48"/>
    </row>
    <row r="80" spans="1:41" ht="76.5" x14ac:dyDescent="0.25">
      <c r="A80" s="30">
        <v>76</v>
      </c>
      <c r="B80" s="31" t="s">
        <v>34</v>
      </c>
      <c r="C80" s="32" t="str">
        <f t="shared" si="8"/>
        <v/>
      </c>
      <c r="D80" s="33" t="str">
        <f t="shared" si="9"/>
        <v/>
      </c>
      <c r="E80" s="34">
        <f t="shared" si="10"/>
        <v>1</v>
      </c>
      <c r="F80" s="35">
        <f t="shared" si="11"/>
        <v>1</v>
      </c>
      <c r="G80" s="36" t="s">
        <v>45</v>
      </c>
      <c r="H80" s="36" t="s">
        <v>29</v>
      </c>
      <c r="I80" s="37" t="s">
        <v>447</v>
      </c>
      <c r="J80" s="38" t="s">
        <v>448</v>
      </c>
      <c r="K80" s="39"/>
      <c r="L80" s="39" t="s">
        <v>449</v>
      </c>
      <c r="M80" s="40" t="s">
        <v>450</v>
      </c>
      <c r="N80" s="207"/>
      <c r="O80" s="33"/>
      <c r="P80" s="33"/>
      <c r="Q80" s="34"/>
      <c r="R80" s="34" t="s">
        <v>28</v>
      </c>
      <c r="S80" s="34"/>
      <c r="T80" s="34" t="s">
        <v>28</v>
      </c>
      <c r="U80" s="35" t="s">
        <v>28</v>
      </c>
      <c r="V80" s="35"/>
      <c r="W80" s="41"/>
      <c r="X80" s="42" t="s">
        <v>46</v>
      </c>
      <c r="Y80" s="52" t="s">
        <v>1108</v>
      </c>
      <c r="Z80" s="39" t="s">
        <v>1109</v>
      </c>
      <c r="AA80" s="39" t="s">
        <v>443</v>
      </c>
      <c r="AB80" s="43" t="s">
        <v>1403</v>
      </c>
      <c r="AC80" s="44" t="s">
        <v>1370</v>
      </c>
      <c r="AD80" s="45" t="s">
        <v>452</v>
      </c>
      <c r="AE80" s="45" t="s">
        <v>453</v>
      </c>
      <c r="AF80" s="43"/>
      <c r="AG80" s="42" t="str">
        <f t="shared" si="12"/>
        <v>3. Onderzoek naar verricht / kennisleemte is gedeeltelijk ingevuld</v>
      </c>
      <c r="AH80" s="123"/>
      <c r="AI80" s="36">
        <v>1</v>
      </c>
      <c r="AJ80" s="47"/>
      <c r="AK80" s="36"/>
      <c r="AL80" s="36">
        <v>1</v>
      </c>
      <c r="AM80" s="48"/>
      <c r="AN80" s="46">
        <v>5</v>
      </c>
      <c r="AO80" s="48"/>
    </row>
    <row r="81" spans="1:41" ht="63.75" x14ac:dyDescent="0.25">
      <c r="A81" s="30">
        <v>77</v>
      </c>
      <c r="B81" s="31" t="s">
        <v>34</v>
      </c>
      <c r="C81" s="32" t="str">
        <f t="shared" si="8"/>
        <v/>
      </c>
      <c r="D81" s="33" t="str">
        <f t="shared" si="9"/>
        <v/>
      </c>
      <c r="E81" s="34" t="str">
        <f t="shared" si="10"/>
        <v/>
      </c>
      <c r="F81" s="35">
        <f t="shared" si="11"/>
        <v>1</v>
      </c>
      <c r="G81" s="36" t="s">
        <v>45</v>
      </c>
      <c r="H81" s="36" t="s">
        <v>29</v>
      </c>
      <c r="I81" s="37" t="s">
        <v>454</v>
      </c>
      <c r="J81" s="38" t="s">
        <v>448</v>
      </c>
      <c r="K81" s="39"/>
      <c r="L81" s="39" t="s">
        <v>449</v>
      </c>
      <c r="M81" s="40" t="s">
        <v>450</v>
      </c>
      <c r="N81" s="207"/>
      <c r="O81" s="33"/>
      <c r="P81" s="33"/>
      <c r="Q81" s="34"/>
      <c r="R81" s="34"/>
      <c r="S81" s="34"/>
      <c r="T81" s="34"/>
      <c r="U81" s="35" t="s">
        <v>28</v>
      </c>
      <c r="V81" s="35"/>
      <c r="W81" s="41"/>
      <c r="X81" s="42" t="s">
        <v>1260</v>
      </c>
      <c r="Y81" s="52" t="s">
        <v>1337</v>
      </c>
      <c r="Z81" s="39"/>
      <c r="AA81" s="39"/>
      <c r="AB81" s="43"/>
      <c r="AC81" s="44" t="s">
        <v>451</v>
      </c>
      <c r="AD81" s="45" t="s">
        <v>452</v>
      </c>
      <c r="AE81" s="45" t="s">
        <v>453</v>
      </c>
      <c r="AF81" s="43"/>
      <c r="AG81" s="42" t="str">
        <f t="shared" si="12"/>
        <v>3. Onderzoek naar verricht / kennisleemte is gedeeltelijk ingevuld</v>
      </c>
      <c r="AH81" s="46"/>
      <c r="AI81" s="47"/>
      <c r="AJ81" s="47"/>
      <c r="AK81" s="47"/>
      <c r="AL81" s="47">
        <v>1</v>
      </c>
      <c r="AM81" s="48"/>
      <c r="AN81" s="46">
        <v>5</v>
      </c>
      <c r="AO81" s="48"/>
    </row>
    <row r="82" spans="1:41" ht="51" x14ac:dyDescent="0.25">
      <c r="A82" s="30">
        <v>78</v>
      </c>
      <c r="B82" s="31" t="s">
        <v>34</v>
      </c>
      <c r="C82" s="32" t="str">
        <f t="shared" si="8"/>
        <v/>
      </c>
      <c r="D82" s="33" t="str">
        <f t="shared" si="9"/>
        <v/>
      </c>
      <c r="E82" s="34" t="str">
        <f t="shared" si="10"/>
        <v/>
      </c>
      <c r="F82" s="35">
        <f t="shared" si="11"/>
        <v>1</v>
      </c>
      <c r="G82" s="36" t="s">
        <v>45</v>
      </c>
      <c r="H82" s="36" t="s">
        <v>29</v>
      </c>
      <c r="I82" s="37" t="s">
        <v>455</v>
      </c>
      <c r="J82" s="38" t="s">
        <v>448</v>
      </c>
      <c r="K82" s="39"/>
      <c r="L82" s="39" t="s">
        <v>449</v>
      </c>
      <c r="M82" s="40" t="s">
        <v>450</v>
      </c>
      <c r="N82" s="207"/>
      <c r="O82" s="33"/>
      <c r="P82" s="33"/>
      <c r="Q82" s="34"/>
      <c r="R82" s="34"/>
      <c r="S82" s="34"/>
      <c r="T82" s="34"/>
      <c r="U82" s="35" t="s">
        <v>28</v>
      </c>
      <c r="V82" s="35"/>
      <c r="W82" s="41"/>
      <c r="X82" s="42" t="s">
        <v>31</v>
      </c>
      <c r="Y82" s="52"/>
      <c r="Z82" s="39"/>
      <c r="AA82" s="39"/>
      <c r="AB82" s="43"/>
      <c r="AC82" s="44" t="s">
        <v>451</v>
      </c>
      <c r="AD82" s="45" t="s">
        <v>452</v>
      </c>
      <c r="AE82" s="45" t="s">
        <v>453</v>
      </c>
      <c r="AF82" s="43"/>
      <c r="AG82" s="42" t="str">
        <f t="shared" si="12"/>
        <v>1. Nog geen kennis beschikbaar, volledige kennisleemte</v>
      </c>
      <c r="AH82" s="46"/>
      <c r="AI82" s="47"/>
      <c r="AJ82" s="47"/>
      <c r="AK82" s="47"/>
      <c r="AL82" s="47">
        <v>1</v>
      </c>
      <c r="AM82" s="48"/>
      <c r="AN82" s="46">
        <v>5</v>
      </c>
      <c r="AO82" s="48"/>
    </row>
    <row r="83" spans="1:41" ht="38.25" x14ac:dyDescent="0.25">
      <c r="A83" s="30">
        <v>79</v>
      </c>
      <c r="B83" s="31" t="s">
        <v>34</v>
      </c>
      <c r="C83" s="32" t="str">
        <f t="shared" si="8"/>
        <v/>
      </c>
      <c r="D83" s="33" t="str">
        <f t="shared" si="9"/>
        <v/>
      </c>
      <c r="E83" s="34" t="str">
        <f t="shared" si="10"/>
        <v/>
      </c>
      <c r="F83" s="35">
        <f t="shared" si="11"/>
        <v>1</v>
      </c>
      <c r="G83" s="36" t="s">
        <v>45</v>
      </c>
      <c r="H83" s="36" t="s">
        <v>29</v>
      </c>
      <c r="I83" s="37" t="s">
        <v>567</v>
      </c>
      <c r="J83" s="38" t="s">
        <v>448</v>
      </c>
      <c r="K83" s="39"/>
      <c r="L83" s="39" t="s">
        <v>449</v>
      </c>
      <c r="M83" s="40" t="s">
        <v>450</v>
      </c>
      <c r="N83" s="207"/>
      <c r="O83" s="33"/>
      <c r="P83" s="33"/>
      <c r="Q83" s="34"/>
      <c r="R83" s="34"/>
      <c r="S83" s="34"/>
      <c r="T83" s="34"/>
      <c r="U83" s="35" t="s">
        <v>28</v>
      </c>
      <c r="V83" s="35"/>
      <c r="W83" s="41"/>
      <c r="X83" s="42" t="s">
        <v>31</v>
      </c>
      <c r="Y83" s="52"/>
      <c r="Z83" s="39"/>
      <c r="AA83" s="39"/>
      <c r="AB83" s="43"/>
      <c r="AC83" s="44" t="s">
        <v>474</v>
      </c>
      <c r="AD83" s="45" t="s">
        <v>452</v>
      </c>
      <c r="AE83" s="45" t="s">
        <v>453</v>
      </c>
      <c r="AF83" s="43"/>
      <c r="AG83" s="42" t="str">
        <f t="shared" si="12"/>
        <v>1. Nog geen kennis beschikbaar, volledige kennisleemte</v>
      </c>
      <c r="AH83" s="46"/>
      <c r="AI83" s="47"/>
      <c r="AJ83" s="47"/>
      <c r="AK83" s="122" t="s">
        <v>50</v>
      </c>
      <c r="AL83" s="47"/>
      <c r="AM83" s="48"/>
      <c r="AN83" s="46"/>
      <c r="AO83" s="48"/>
    </row>
    <row r="84" spans="1:41" ht="38.25" x14ac:dyDescent="0.25">
      <c r="A84" s="30">
        <v>80</v>
      </c>
      <c r="B84" s="31" t="s">
        <v>34</v>
      </c>
      <c r="C84" s="32" t="str">
        <f t="shared" si="8"/>
        <v/>
      </c>
      <c r="D84" s="33" t="str">
        <f t="shared" si="9"/>
        <v/>
      </c>
      <c r="E84" s="34" t="str">
        <f t="shared" si="10"/>
        <v/>
      </c>
      <c r="F84" s="35">
        <f t="shared" si="11"/>
        <v>1</v>
      </c>
      <c r="G84" s="36" t="s">
        <v>45</v>
      </c>
      <c r="H84" s="36" t="s">
        <v>29</v>
      </c>
      <c r="I84" s="37" t="s">
        <v>576</v>
      </c>
      <c r="J84" s="38" t="s">
        <v>448</v>
      </c>
      <c r="K84" s="39"/>
      <c r="L84" s="39" t="s">
        <v>449</v>
      </c>
      <c r="M84" s="40" t="s">
        <v>450</v>
      </c>
      <c r="N84" s="207"/>
      <c r="O84" s="33"/>
      <c r="P84" s="33"/>
      <c r="Q84" s="34"/>
      <c r="R84" s="34"/>
      <c r="S84" s="34"/>
      <c r="T84" s="34"/>
      <c r="U84" s="35" t="s">
        <v>28</v>
      </c>
      <c r="V84" s="35"/>
      <c r="W84" s="41"/>
      <c r="X84" s="42" t="s">
        <v>31</v>
      </c>
      <c r="Y84" s="52"/>
      <c r="Z84" s="39"/>
      <c r="AA84" s="39"/>
      <c r="AB84" s="43"/>
      <c r="AC84" s="44" t="s">
        <v>474</v>
      </c>
      <c r="AD84" s="45" t="s">
        <v>452</v>
      </c>
      <c r="AE84" s="45" t="s">
        <v>453</v>
      </c>
      <c r="AF84" s="43"/>
      <c r="AG84" s="42" t="str">
        <f t="shared" si="12"/>
        <v>1. Nog geen kennis beschikbaar, volledige kennisleemte</v>
      </c>
      <c r="AH84" s="46"/>
      <c r="AI84" s="47"/>
      <c r="AJ84" s="47"/>
      <c r="AK84" s="47"/>
      <c r="AL84" s="122" t="s">
        <v>50</v>
      </c>
      <c r="AM84" s="48"/>
      <c r="AN84" s="46"/>
      <c r="AO84" s="48"/>
    </row>
    <row r="85" spans="1:41" ht="63.75" x14ac:dyDescent="0.25">
      <c r="A85" s="30">
        <v>81</v>
      </c>
      <c r="B85" s="31" t="s">
        <v>34</v>
      </c>
      <c r="C85" s="32" t="str">
        <f t="shared" si="8"/>
        <v/>
      </c>
      <c r="D85" s="33" t="str">
        <f t="shared" si="9"/>
        <v/>
      </c>
      <c r="E85" s="34" t="str">
        <f t="shared" si="10"/>
        <v/>
      </c>
      <c r="F85" s="35">
        <f t="shared" si="11"/>
        <v>1</v>
      </c>
      <c r="G85" s="36" t="s">
        <v>45</v>
      </c>
      <c r="H85" s="36" t="s">
        <v>29</v>
      </c>
      <c r="I85" s="37" t="s">
        <v>577</v>
      </c>
      <c r="J85" s="38" t="s">
        <v>489</v>
      </c>
      <c r="K85" s="39"/>
      <c r="L85" s="39" t="s">
        <v>449</v>
      </c>
      <c r="M85" s="40" t="s">
        <v>450</v>
      </c>
      <c r="N85" s="207"/>
      <c r="O85" s="33"/>
      <c r="P85" s="33"/>
      <c r="Q85" s="34"/>
      <c r="R85" s="34"/>
      <c r="S85" s="34"/>
      <c r="T85" s="34"/>
      <c r="U85" s="35" t="s">
        <v>28</v>
      </c>
      <c r="V85" s="35"/>
      <c r="W85" s="41"/>
      <c r="X85" s="42" t="s">
        <v>31</v>
      </c>
      <c r="Y85" s="52"/>
      <c r="Z85" s="39"/>
      <c r="AA85" s="39"/>
      <c r="AB85" s="43"/>
      <c r="AC85" s="44" t="s">
        <v>474</v>
      </c>
      <c r="AD85" s="45" t="s">
        <v>452</v>
      </c>
      <c r="AE85" s="45" t="s">
        <v>453</v>
      </c>
      <c r="AF85" s="43"/>
      <c r="AG85" s="42" t="str">
        <f t="shared" si="12"/>
        <v>1. Nog geen kennis beschikbaar, volledige kennisleemte</v>
      </c>
      <c r="AH85" s="46"/>
      <c r="AI85" s="47"/>
      <c r="AJ85" s="47"/>
      <c r="AK85" s="47"/>
      <c r="AL85" s="122" t="s">
        <v>50</v>
      </c>
      <c r="AM85" s="48"/>
      <c r="AN85" s="46"/>
      <c r="AO85" s="48"/>
    </row>
    <row r="86" spans="1:41" ht="38.25" x14ac:dyDescent="0.25">
      <c r="A86" s="30">
        <v>82</v>
      </c>
      <c r="B86" s="31" t="s">
        <v>34</v>
      </c>
      <c r="C86" s="32" t="str">
        <f t="shared" si="8"/>
        <v/>
      </c>
      <c r="D86" s="33" t="str">
        <f t="shared" si="9"/>
        <v/>
      </c>
      <c r="E86" s="34" t="str">
        <f t="shared" si="10"/>
        <v/>
      </c>
      <c r="F86" s="35">
        <f t="shared" si="11"/>
        <v>1</v>
      </c>
      <c r="G86" s="36" t="s">
        <v>45</v>
      </c>
      <c r="H86" s="36" t="s">
        <v>29</v>
      </c>
      <c r="I86" s="37" t="s">
        <v>529</v>
      </c>
      <c r="J86" s="38" t="s">
        <v>489</v>
      </c>
      <c r="K86" s="39"/>
      <c r="L86" s="39" t="s">
        <v>449</v>
      </c>
      <c r="M86" s="40" t="s">
        <v>450</v>
      </c>
      <c r="N86" s="207"/>
      <c r="O86" s="33"/>
      <c r="P86" s="33"/>
      <c r="Q86" s="34"/>
      <c r="R86" s="34"/>
      <c r="S86" s="34"/>
      <c r="T86" s="34"/>
      <c r="U86" s="35" t="s">
        <v>28</v>
      </c>
      <c r="V86" s="35"/>
      <c r="W86" s="41"/>
      <c r="X86" s="42" t="s">
        <v>31</v>
      </c>
      <c r="Y86" s="52"/>
      <c r="Z86" s="39"/>
      <c r="AA86" s="39"/>
      <c r="AB86" s="43"/>
      <c r="AC86" s="44" t="s">
        <v>474</v>
      </c>
      <c r="AD86" s="45" t="s">
        <v>452</v>
      </c>
      <c r="AE86" s="45" t="s">
        <v>453</v>
      </c>
      <c r="AF86" s="43"/>
      <c r="AG86" s="42" t="str">
        <f t="shared" si="12"/>
        <v>1. Nog geen kennis beschikbaar, volledige kennisleemte</v>
      </c>
      <c r="AH86" s="46"/>
      <c r="AI86" s="47"/>
      <c r="AJ86" s="47"/>
      <c r="AK86" s="47"/>
      <c r="AL86" s="47">
        <v>1</v>
      </c>
      <c r="AM86" s="48"/>
      <c r="AN86" s="46"/>
      <c r="AO86" s="48"/>
    </row>
    <row r="87" spans="1:41" ht="99.95" customHeight="1" x14ac:dyDescent="0.25">
      <c r="A87" s="30">
        <v>83</v>
      </c>
      <c r="B87" s="31" t="s">
        <v>34</v>
      </c>
      <c r="C87" s="32" t="str">
        <f t="shared" si="8"/>
        <v/>
      </c>
      <c r="D87" s="33" t="str">
        <f t="shared" si="9"/>
        <v/>
      </c>
      <c r="E87" s="34">
        <f t="shared" si="10"/>
        <v>1</v>
      </c>
      <c r="F87" s="35">
        <f t="shared" si="11"/>
        <v>1</v>
      </c>
      <c r="G87" s="36" t="s">
        <v>45</v>
      </c>
      <c r="H87" s="36" t="s">
        <v>29</v>
      </c>
      <c r="I87" s="37" t="s">
        <v>488</v>
      </c>
      <c r="J87" s="38" t="s">
        <v>489</v>
      </c>
      <c r="K87" s="39"/>
      <c r="L87" s="39" t="s">
        <v>449</v>
      </c>
      <c r="M87" s="40" t="s">
        <v>450</v>
      </c>
      <c r="N87" s="207"/>
      <c r="O87" s="33"/>
      <c r="P87" s="33"/>
      <c r="Q87" s="34" t="s">
        <v>28</v>
      </c>
      <c r="R87" s="34"/>
      <c r="S87" s="34"/>
      <c r="T87" s="34" t="s">
        <v>28</v>
      </c>
      <c r="U87" s="35" t="s">
        <v>28</v>
      </c>
      <c r="V87" s="35"/>
      <c r="W87" s="41" t="s">
        <v>28</v>
      </c>
      <c r="X87" s="42" t="s">
        <v>31</v>
      </c>
      <c r="Y87" s="52"/>
      <c r="Z87" s="39"/>
      <c r="AA87" s="39"/>
      <c r="AB87" s="43"/>
      <c r="AC87" s="44" t="s">
        <v>474</v>
      </c>
      <c r="AD87" s="45" t="s">
        <v>452</v>
      </c>
      <c r="AE87" s="45" t="s">
        <v>453</v>
      </c>
      <c r="AF87" s="43"/>
      <c r="AG87" s="42" t="str">
        <f t="shared" si="12"/>
        <v>1. Nog geen kennis beschikbaar, volledige kennisleemte</v>
      </c>
      <c r="AH87" s="46"/>
      <c r="AI87" s="47">
        <v>1</v>
      </c>
      <c r="AJ87" s="47"/>
      <c r="AK87" s="47"/>
      <c r="AL87" s="47">
        <v>1</v>
      </c>
      <c r="AM87" s="48"/>
      <c r="AN87" s="46"/>
      <c r="AO87" s="48"/>
    </row>
    <row r="88" spans="1:41" ht="38.25" x14ac:dyDescent="0.25">
      <c r="A88" s="30">
        <v>84</v>
      </c>
      <c r="B88" s="31" t="s">
        <v>34</v>
      </c>
      <c r="C88" s="32" t="str">
        <f t="shared" si="8"/>
        <v/>
      </c>
      <c r="D88" s="33" t="str">
        <f t="shared" si="9"/>
        <v/>
      </c>
      <c r="E88" s="34" t="str">
        <f t="shared" si="10"/>
        <v/>
      </c>
      <c r="F88" s="35">
        <f t="shared" si="11"/>
        <v>1</v>
      </c>
      <c r="G88" s="36" t="s">
        <v>45</v>
      </c>
      <c r="H88" s="36" t="s">
        <v>29</v>
      </c>
      <c r="I88" s="37" t="s">
        <v>490</v>
      </c>
      <c r="J88" s="38" t="s">
        <v>489</v>
      </c>
      <c r="K88" s="39"/>
      <c r="L88" s="39" t="s">
        <v>449</v>
      </c>
      <c r="M88" s="40" t="s">
        <v>450</v>
      </c>
      <c r="N88" s="207"/>
      <c r="O88" s="33"/>
      <c r="P88" s="33"/>
      <c r="Q88" s="34"/>
      <c r="R88" s="34"/>
      <c r="S88" s="34"/>
      <c r="T88" s="34"/>
      <c r="U88" s="35" t="s">
        <v>28</v>
      </c>
      <c r="V88" s="35"/>
      <c r="W88" s="41"/>
      <c r="X88" s="42" t="s">
        <v>31</v>
      </c>
      <c r="Y88" s="52"/>
      <c r="Z88" s="39"/>
      <c r="AA88" s="39"/>
      <c r="AB88" s="43"/>
      <c r="AC88" s="44" t="s">
        <v>474</v>
      </c>
      <c r="AD88" s="45" t="s">
        <v>452</v>
      </c>
      <c r="AE88" s="45" t="s">
        <v>453</v>
      </c>
      <c r="AF88" s="43"/>
      <c r="AG88" s="42" t="str">
        <f t="shared" si="12"/>
        <v>1. Nog geen kennis beschikbaar, volledige kennisleemte</v>
      </c>
      <c r="AH88" s="46"/>
      <c r="AI88" s="47">
        <v>1</v>
      </c>
      <c r="AJ88" s="47"/>
      <c r="AK88" s="47"/>
      <c r="AL88" s="47">
        <v>1</v>
      </c>
      <c r="AM88" s="48"/>
      <c r="AN88" s="46"/>
      <c r="AO88" s="48"/>
    </row>
    <row r="89" spans="1:41" ht="38.25" x14ac:dyDescent="0.25">
      <c r="A89" s="30">
        <v>85</v>
      </c>
      <c r="B89" s="31" t="s">
        <v>34</v>
      </c>
      <c r="C89" s="32" t="str">
        <f t="shared" si="8"/>
        <v/>
      </c>
      <c r="D89" s="33">
        <f t="shared" si="9"/>
        <v>1</v>
      </c>
      <c r="E89" s="34">
        <f t="shared" si="10"/>
        <v>1</v>
      </c>
      <c r="F89" s="35">
        <f t="shared" si="11"/>
        <v>1</v>
      </c>
      <c r="G89" s="36" t="s">
        <v>45</v>
      </c>
      <c r="H89" s="36" t="s">
        <v>29</v>
      </c>
      <c r="I89" s="37" t="s">
        <v>530</v>
      </c>
      <c r="J89" s="38" t="s">
        <v>489</v>
      </c>
      <c r="K89" s="39"/>
      <c r="L89" s="39" t="s">
        <v>449</v>
      </c>
      <c r="M89" s="40" t="s">
        <v>450</v>
      </c>
      <c r="N89" s="207"/>
      <c r="O89" s="33" t="s">
        <v>28</v>
      </c>
      <c r="P89" s="33"/>
      <c r="Q89" s="34" t="s">
        <v>28</v>
      </c>
      <c r="R89" s="34"/>
      <c r="S89" s="34"/>
      <c r="T89" s="34" t="s">
        <v>28</v>
      </c>
      <c r="U89" s="35" t="s">
        <v>28</v>
      </c>
      <c r="V89" s="35"/>
      <c r="W89" s="41"/>
      <c r="X89" s="42" t="s">
        <v>31</v>
      </c>
      <c r="Y89" s="52"/>
      <c r="Z89" s="39"/>
      <c r="AA89" s="39"/>
      <c r="AB89" s="43"/>
      <c r="AC89" s="44" t="s">
        <v>474</v>
      </c>
      <c r="AD89" s="45" t="s">
        <v>452</v>
      </c>
      <c r="AE89" s="45" t="s">
        <v>453</v>
      </c>
      <c r="AF89" s="43"/>
      <c r="AG89" s="42" t="str">
        <f t="shared" si="12"/>
        <v>1. Nog geen kennis beschikbaar, volledige kennisleemte</v>
      </c>
      <c r="AH89" s="46"/>
      <c r="AI89" s="47"/>
      <c r="AJ89" s="47"/>
      <c r="AK89" s="47"/>
      <c r="AL89" s="47">
        <v>1</v>
      </c>
      <c r="AM89" s="48"/>
      <c r="AN89" s="46"/>
      <c r="AO89" s="48"/>
    </row>
    <row r="90" spans="1:41" ht="51" x14ac:dyDescent="0.25">
      <c r="A90" s="30">
        <v>86</v>
      </c>
      <c r="B90" s="31" t="s">
        <v>34</v>
      </c>
      <c r="C90" s="32">
        <f t="shared" si="8"/>
        <v>1</v>
      </c>
      <c r="D90" s="33">
        <f t="shared" si="9"/>
        <v>1</v>
      </c>
      <c r="E90" s="34">
        <f t="shared" si="10"/>
        <v>1</v>
      </c>
      <c r="F90" s="35">
        <f t="shared" si="11"/>
        <v>1</v>
      </c>
      <c r="G90" s="36" t="s">
        <v>30</v>
      </c>
      <c r="H90" s="36" t="s">
        <v>38</v>
      </c>
      <c r="I90" s="37" t="s">
        <v>512</v>
      </c>
      <c r="J90" s="38" t="s">
        <v>1386</v>
      </c>
      <c r="K90" s="39"/>
      <c r="L90" s="39" t="s">
        <v>48</v>
      </c>
      <c r="M90" s="40" t="s">
        <v>49</v>
      </c>
      <c r="N90" s="207" t="s">
        <v>28</v>
      </c>
      <c r="O90" s="33" t="s">
        <v>28</v>
      </c>
      <c r="P90" s="33"/>
      <c r="Q90" s="34" t="s">
        <v>28</v>
      </c>
      <c r="R90" s="34"/>
      <c r="S90" s="34"/>
      <c r="T90" s="34" t="s">
        <v>28</v>
      </c>
      <c r="U90" s="35" t="s">
        <v>28</v>
      </c>
      <c r="V90" s="35"/>
      <c r="W90" s="41"/>
      <c r="X90" s="42" t="s">
        <v>46</v>
      </c>
      <c r="Y90" s="52"/>
      <c r="Z90" s="39"/>
      <c r="AA90" s="39"/>
      <c r="AB90" s="43"/>
      <c r="AC90" s="44" t="s">
        <v>444</v>
      </c>
      <c r="AD90" s="45"/>
      <c r="AE90" s="45"/>
      <c r="AF90" s="43"/>
      <c r="AG90" s="42" t="str">
        <f t="shared" si="12"/>
        <v>3. Onderzoek naar verricht / kennisleemte is gedeeltelijk ingevuld</v>
      </c>
      <c r="AH90" s="46"/>
      <c r="AI90" s="47">
        <v>1</v>
      </c>
      <c r="AJ90" s="47"/>
      <c r="AK90" s="47"/>
      <c r="AL90" s="47"/>
      <c r="AM90" s="48"/>
      <c r="AN90" s="46"/>
      <c r="AO90" s="48"/>
    </row>
    <row r="91" spans="1:41" ht="38.25" x14ac:dyDescent="0.25">
      <c r="A91" s="30">
        <v>87</v>
      </c>
      <c r="B91" s="31" t="s">
        <v>34</v>
      </c>
      <c r="C91" s="32">
        <f t="shared" si="8"/>
        <v>1</v>
      </c>
      <c r="D91" s="33" t="str">
        <f t="shared" si="9"/>
        <v/>
      </c>
      <c r="E91" s="34">
        <f t="shared" si="10"/>
        <v>1</v>
      </c>
      <c r="F91" s="35">
        <f t="shared" si="11"/>
        <v>1</v>
      </c>
      <c r="G91" s="36" t="s">
        <v>138</v>
      </c>
      <c r="H91" s="36" t="s">
        <v>38</v>
      </c>
      <c r="I91" s="37" t="s">
        <v>520</v>
      </c>
      <c r="J91" s="38" t="s">
        <v>1386</v>
      </c>
      <c r="K91" s="39"/>
      <c r="L91" s="39" t="s">
        <v>48</v>
      </c>
      <c r="M91" s="40" t="s">
        <v>49</v>
      </c>
      <c r="N91" s="207" t="s">
        <v>28</v>
      </c>
      <c r="O91" s="33"/>
      <c r="P91" s="33"/>
      <c r="Q91" s="34"/>
      <c r="R91" s="34"/>
      <c r="S91" s="34"/>
      <c r="T91" s="34" t="s">
        <v>28</v>
      </c>
      <c r="U91" s="35" t="s">
        <v>28</v>
      </c>
      <c r="V91" s="35"/>
      <c r="W91" s="41"/>
      <c r="X91" s="42" t="s">
        <v>31</v>
      </c>
      <c r="Y91" s="52"/>
      <c r="Z91" s="39"/>
      <c r="AA91" s="39"/>
      <c r="AB91" s="43"/>
      <c r="AC91" s="44"/>
      <c r="AD91" s="45"/>
      <c r="AE91" s="45"/>
      <c r="AF91" s="43"/>
      <c r="AG91" s="42" t="str">
        <f t="shared" si="12"/>
        <v>1. Nog geen kennis beschikbaar, volledige kennisleemte</v>
      </c>
      <c r="AH91" s="46"/>
      <c r="AI91" s="47">
        <v>1</v>
      </c>
      <c r="AJ91" s="47"/>
      <c r="AK91" s="47"/>
      <c r="AL91" s="122" t="s">
        <v>50</v>
      </c>
      <c r="AM91" s="48"/>
      <c r="AN91" s="46"/>
      <c r="AO91" s="48"/>
    </row>
    <row r="92" spans="1:41" ht="51" x14ac:dyDescent="0.25">
      <c r="A92" s="30">
        <v>88</v>
      </c>
      <c r="B92" s="31" t="s">
        <v>34</v>
      </c>
      <c r="C92" s="32">
        <f t="shared" si="8"/>
        <v>1</v>
      </c>
      <c r="D92" s="33">
        <f t="shared" si="9"/>
        <v>1</v>
      </c>
      <c r="E92" s="34">
        <f t="shared" si="10"/>
        <v>1</v>
      </c>
      <c r="F92" s="35">
        <f t="shared" si="11"/>
        <v>1</v>
      </c>
      <c r="G92" s="36" t="s">
        <v>45</v>
      </c>
      <c r="H92" s="36" t="s">
        <v>38</v>
      </c>
      <c r="I92" s="37" t="s">
        <v>522</v>
      </c>
      <c r="J92" s="38" t="s">
        <v>1386</v>
      </c>
      <c r="K92" s="39"/>
      <c r="L92" s="39" t="s">
        <v>48</v>
      </c>
      <c r="M92" s="40" t="s">
        <v>49</v>
      </c>
      <c r="N92" s="207" t="s">
        <v>28</v>
      </c>
      <c r="O92" s="33" t="s">
        <v>28</v>
      </c>
      <c r="P92" s="33"/>
      <c r="Q92" s="34" t="s">
        <v>28</v>
      </c>
      <c r="R92" s="34"/>
      <c r="S92" s="34"/>
      <c r="T92" s="34" t="s">
        <v>28</v>
      </c>
      <c r="U92" s="35" t="s">
        <v>28</v>
      </c>
      <c r="V92" s="35"/>
      <c r="W92" s="41"/>
      <c r="X92" s="42" t="s">
        <v>46</v>
      </c>
      <c r="Y92" s="52"/>
      <c r="Z92" s="39"/>
      <c r="AA92" s="39"/>
      <c r="AB92" s="43"/>
      <c r="AC92" s="44" t="s">
        <v>444</v>
      </c>
      <c r="AD92" s="45"/>
      <c r="AE92" s="45"/>
      <c r="AF92" s="43"/>
      <c r="AG92" s="42" t="str">
        <f t="shared" si="12"/>
        <v>3. Onderzoek naar verricht / kennisleemte is gedeeltelijk ingevuld</v>
      </c>
      <c r="AH92" s="46">
        <v>1</v>
      </c>
      <c r="AI92" s="47"/>
      <c r="AJ92" s="47"/>
      <c r="AK92" s="47"/>
      <c r="AL92" s="47">
        <v>1</v>
      </c>
      <c r="AM92" s="48"/>
      <c r="AN92" s="46"/>
      <c r="AO92" s="48"/>
    </row>
    <row r="93" spans="1:41" ht="51" x14ac:dyDescent="0.25">
      <c r="A93" s="30">
        <v>89</v>
      </c>
      <c r="B93" s="31" t="s">
        <v>34</v>
      </c>
      <c r="C93" s="32">
        <f t="shared" si="8"/>
        <v>1</v>
      </c>
      <c r="D93" s="33" t="str">
        <f t="shared" si="9"/>
        <v/>
      </c>
      <c r="E93" s="34">
        <f t="shared" si="10"/>
        <v>1</v>
      </c>
      <c r="F93" s="35">
        <f t="shared" si="11"/>
        <v>1</v>
      </c>
      <c r="G93" s="36" t="s">
        <v>138</v>
      </c>
      <c r="H93" s="36" t="s">
        <v>38</v>
      </c>
      <c r="I93" s="37" t="s">
        <v>513</v>
      </c>
      <c r="J93" s="38" t="s">
        <v>1386</v>
      </c>
      <c r="K93" s="39"/>
      <c r="L93" s="39" t="s">
        <v>48</v>
      </c>
      <c r="M93" s="40" t="s">
        <v>49</v>
      </c>
      <c r="N93" s="207" t="s">
        <v>28</v>
      </c>
      <c r="O93" s="33"/>
      <c r="P93" s="33"/>
      <c r="Q93" s="34"/>
      <c r="R93" s="34"/>
      <c r="S93" s="34"/>
      <c r="T93" s="34" t="s">
        <v>28</v>
      </c>
      <c r="U93" s="35" t="s">
        <v>28</v>
      </c>
      <c r="V93" s="35"/>
      <c r="W93" s="41"/>
      <c r="X93" s="42" t="s">
        <v>54</v>
      </c>
      <c r="Y93" s="52"/>
      <c r="Z93" s="39"/>
      <c r="AA93" s="39"/>
      <c r="AB93" s="43"/>
      <c r="AC93" s="44" t="s">
        <v>444</v>
      </c>
      <c r="AD93" s="45"/>
      <c r="AE93" s="45"/>
      <c r="AF93" s="43"/>
      <c r="AG93" s="42" t="str">
        <f t="shared" si="12"/>
        <v>3. Onderzoek naar verricht / kennisleemte is gedeeltelijk ingevuld</v>
      </c>
      <c r="AH93" s="46"/>
      <c r="AI93" s="47">
        <v>1</v>
      </c>
      <c r="AJ93" s="47"/>
      <c r="AK93" s="47"/>
      <c r="AL93" s="47"/>
      <c r="AM93" s="48"/>
      <c r="AN93" s="46"/>
      <c r="AO93" s="48"/>
    </row>
    <row r="94" spans="1:41" ht="51" x14ac:dyDescent="0.25">
      <c r="A94" s="30">
        <v>90</v>
      </c>
      <c r="B94" s="31" t="s">
        <v>34</v>
      </c>
      <c r="C94" s="32">
        <f t="shared" si="8"/>
        <v>1</v>
      </c>
      <c r="D94" s="33" t="str">
        <f t="shared" si="9"/>
        <v/>
      </c>
      <c r="E94" s="34">
        <f t="shared" si="10"/>
        <v>1</v>
      </c>
      <c r="F94" s="35">
        <f t="shared" si="11"/>
        <v>1</v>
      </c>
      <c r="G94" s="36" t="s">
        <v>138</v>
      </c>
      <c r="H94" s="36" t="s">
        <v>38</v>
      </c>
      <c r="I94" s="37" t="s">
        <v>566</v>
      </c>
      <c r="J94" s="38" t="s">
        <v>1386</v>
      </c>
      <c r="K94" s="39"/>
      <c r="L94" s="39" t="s">
        <v>48</v>
      </c>
      <c r="M94" s="40" t="s">
        <v>49</v>
      </c>
      <c r="N94" s="207" t="s">
        <v>28</v>
      </c>
      <c r="O94" s="33"/>
      <c r="P94" s="33"/>
      <c r="Q94" s="34" t="s">
        <v>28</v>
      </c>
      <c r="R94" s="34"/>
      <c r="S94" s="34"/>
      <c r="T94" s="34" t="s">
        <v>28</v>
      </c>
      <c r="U94" s="35" t="s">
        <v>28</v>
      </c>
      <c r="V94" s="35"/>
      <c r="W94" s="41"/>
      <c r="X94" s="42" t="s">
        <v>46</v>
      </c>
      <c r="Y94" s="52"/>
      <c r="Z94" s="39"/>
      <c r="AA94" s="39"/>
      <c r="AB94" s="43"/>
      <c r="AC94" s="44" t="s">
        <v>444</v>
      </c>
      <c r="AD94" s="45"/>
      <c r="AE94" s="45"/>
      <c r="AF94" s="43"/>
      <c r="AG94" s="42" t="str">
        <f t="shared" si="12"/>
        <v>3. Onderzoek naar verricht / kennisleemte is gedeeltelijk ingevuld</v>
      </c>
      <c r="AH94" s="46"/>
      <c r="AI94" s="47"/>
      <c r="AJ94" s="47"/>
      <c r="AK94" s="47"/>
      <c r="AL94" s="47"/>
      <c r="AM94" s="48"/>
      <c r="AN94" s="46"/>
      <c r="AO94" s="48"/>
    </row>
    <row r="95" spans="1:41" ht="51" x14ac:dyDescent="0.25">
      <c r="A95" s="30">
        <v>91</v>
      </c>
      <c r="B95" s="31" t="s">
        <v>34</v>
      </c>
      <c r="C95" s="32">
        <f t="shared" si="8"/>
        <v>1</v>
      </c>
      <c r="D95" s="33" t="str">
        <f t="shared" si="9"/>
        <v/>
      </c>
      <c r="E95" s="34">
        <f t="shared" si="10"/>
        <v>1</v>
      </c>
      <c r="F95" s="35">
        <f t="shared" si="11"/>
        <v>1</v>
      </c>
      <c r="G95" s="36" t="s">
        <v>30</v>
      </c>
      <c r="H95" s="36" t="s">
        <v>56</v>
      </c>
      <c r="I95" s="37" t="s">
        <v>446</v>
      </c>
      <c r="J95" s="38" t="s">
        <v>1386</v>
      </c>
      <c r="K95" s="39"/>
      <c r="L95" s="39" t="s">
        <v>48</v>
      </c>
      <c r="M95" s="40" t="s">
        <v>49</v>
      </c>
      <c r="N95" s="207" t="s">
        <v>28</v>
      </c>
      <c r="O95" s="33"/>
      <c r="P95" s="33"/>
      <c r="Q95" s="34" t="s">
        <v>28</v>
      </c>
      <c r="R95" s="34"/>
      <c r="S95" s="34"/>
      <c r="T95" s="34" t="s">
        <v>28</v>
      </c>
      <c r="U95" s="35" t="s">
        <v>28</v>
      </c>
      <c r="V95" s="35"/>
      <c r="W95" s="41"/>
      <c r="X95" s="42" t="s">
        <v>46</v>
      </c>
      <c r="Y95" s="52" t="s">
        <v>1366</v>
      </c>
      <c r="Z95" s="39"/>
      <c r="AA95" s="39"/>
      <c r="AB95" s="43"/>
      <c r="AC95" s="44" t="s">
        <v>444</v>
      </c>
      <c r="AD95" s="45"/>
      <c r="AE95" s="45"/>
      <c r="AF95" s="43"/>
      <c r="AG95" s="42" t="str">
        <f t="shared" si="12"/>
        <v>3. Onderzoek naar verricht / kennisleemte is gedeeltelijk ingevuld</v>
      </c>
      <c r="AH95" s="46"/>
      <c r="AI95" s="47">
        <v>1</v>
      </c>
      <c r="AJ95" s="47"/>
      <c r="AK95" s="47">
        <v>1</v>
      </c>
      <c r="AL95" s="47">
        <v>1</v>
      </c>
      <c r="AM95" s="48">
        <v>1</v>
      </c>
      <c r="AN95" s="46"/>
      <c r="AO95" s="48">
        <v>1</v>
      </c>
    </row>
    <row r="96" spans="1:41" ht="63.75" x14ac:dyDescent="0.25">
      <c r="A96" s="30">
        <v>92</v>
      </c>
      <c r="B96" s="31" t="s">
        <v>34</v>
      </c>
      <c r="C96" s="32">
        <f t="shared" si="8"/>
        <v>1</v>
      </c>
      <c r="D96" s="33" t="str">
        <f t="shared" si="9"/>
        <v/>
      </c>
      <c r="E96" s="34">
        <f t="shared" si="10"/>
        <v>1</v>
      </c>
      <c r="F96" s="35">
        <f t="shared" si="11"/>
        <v>1</v>
      </c>
      <c r="G96" s="36" t="s">
        <v>138</v>
      </c>
      <c r="H96" s="36" t="s">
        <v>38</v>
      </c>
      <c r="I96" s="37" t="s">
        <v>458</v>
      </c>
      <c r="J96" s="38" t="s">
        <v>1215</v>
      </c>
      <c r="K96" s="39"/>
      <c r="L96" s="39" t="s">
        <v>48</v>
      </c>
      <c r="M96" s="40" t="s">
        <v>49</v>
      </c>
      <c r="N96" s="207" t="s">
        <v>28</v>
      </c>
      <c r="O96" s="33"/>
      <c r="P96" s="33"/>
      <c r="Q96" s="34"/>
      <c r="R96" s="34"/>
      <c r="S96" s="34"/>
      <c r="T96" s="34" t="s">
        <v>28</v>
      </c>
      <c r="U96" s="35" t="s">
        <v>28</v>
      </c>
      <c r="V96" s="35"/>
      <c r="W96" s="41"/>
      <c r="X96" s="42" t="s">
        <v>46</v>
      </c>
      <c r="Y96" s="52" t="s">
        <v>1364</v>
      </c>
      <c r="Z96" s="39" t="s">
        <v>1479</v>
      </c>
      <c r="AA96" s="39" t="s">
        <v>1477</v>
      </c>
      <c r="AB96" s="43" t="s">
        <v>1404</v>
      </c>
      <c r="AC96" s="44" t="s">
        <v>444</v>
      </c>
      <c r="AD96" s="45"/>
      <c r="AE96" s="45"/>
      <c r="AF96" s="43"/>
      <c r="AG96" s="42" t="str">
        <f t="shared" si="12"/>
        <v>3. Onderzoek naar verricht / kennisleemte is gedeeltelijk ingevuld</v>
      </c>
      <c r="AH96" s="46"/>
      <c r="AI96" s="47">
        <v>1</v>
      </c>
      <c r="AJ96" s="47"/>
      <c r="AK96" s="47">
        <v>1</v>
      </c>
      <c r="AL96" s="47">
        <v>1</v>
      </c>
      <c r="AM96" s="48"/>
      <c r="AN96" s="46">
        <v>3</v>
      </c>
      <c r="AO96" s="48"/>
    </row>
    <row r="97" spans="1:41" ht="99.95" customHeight="1" x14ac:dyDescent="0.25">
      <c r="A97" s="30">
        <v>93</v>
      </c>
      <c r="B97" s="31" t="s">
        <v>34</v>
      </c>
      <c r="C97" s="32" t="str">
        <f t="shared" si="8"/>
        <v/>
      </c>
      <c r="D97" s="33" t="str">
        <f t="shared" si="9"/>
        <v/>
      </c>
      <c r="E97" s="34">
        <f t="shared" si="10"/>
        <v>1</v>
      </c>
      <c r="F97" s="35">
        <f t="shared" si="11"/>
        <v>1</v>
      </c>
      <c r="G97" s="36" t="s">
        <v>45</v>
      </c>
      <c r="H97" s="36" t="s">
        <v>38</v>
      </c>
      <c r="I97" s="37" t="s">
        <v>442</v>
      </c>
      <c r="J97" s="38" t="s">
        <v>1215</v>
      </c>
      <c r="K97" s="39"/>
      <c r="L97" s="39" t="s">
        <v>48</v>
      </c>
      <c r="M97" s="40" t="s">
        <v>49</v>
      </c>
      <c r="N97" s="207"/>
      <c r="O97" s="33"/>
      <c r="P97" s="33"/>
      <c r="Q97" s="34"/>
      <c r="R97" s="34"/>
      <c r="S97" s="34"/>
      <c r="T97" s="34" t="s">
        <v>28</v>
      </c>
      <c r="U97" s="35" t="s">
        <v>28</v>
      </c>
      <c r="V97" s="35"/>
      <c r="W97" s="41"/>
      <c r="X97" s="42" t="s">
        <v>46</v>
      </c>
      <c r="Y97" s="52" t="s">
        <v>1367</v>
      </c>
      <c r="Z97" s="39" t="s">
        <v>1479</v>
      </c>
      <c r="AA97" s="39" t="s">
        <v>443</v>
      </c>
      <c r="AB97" s="43" t="s">
        <v>1405</v>
      </c>
      <c r="AC97" s="44" t="s">
        <v>1406</v>
      </c>
      <c r="AD97" s="45"/>
      <c r="AE97" s="45"/>
      <c r="AF97" s="43"/>
      <c r="AG97" s="42" t="str">
        <f t="shared" si="12"/>
        <v>3. Onderzoek naar verricht / kennisleemte is gedeeltelijk ingevuld</v>
      </c>
      <c r="AH97" s="123"/>
      <c r="AI97" s="36">
        <v>1</v>
      </c>
      <c r="AJ97" s="47"/>
      <c r="AK97" s="36">
        <v>1</v>
      </c>
      <c r="AL97" s="36">
        <v>1</v>
      </c>
      <c r="AM97" s="48"/>
      <c r="AN97" s="46">
        <v>3</v>
      </c>
      <c r="AO97" s="48">
        <v>1</v>
      </c>
    </row>
    <row r="98" spans="1:41" ht="63.75" x14ac:dyDescent="0.25">
      <c r="A98" s="30">
        <v>94</v>
      </c>
      <c r="B98" s="31" t="s">
        <v>34</v>
      </c>
      <c r="C98" s="32">
        <f t="shared" si="8"/>
        <v>1</v>
      </c>
      <c r="D98" s="33">
        <f t="shared" si="9"/>
        <v>1</v>
      </c>
      <c r="E98" s="34">
        <f t="shared" si="10"/>
        <v>1</v>
      </c>
      <c r="F98" s="35">
        <f t="shared" si="11"/>
        <v>1</v>
      </c>
      <c r="G98" s="36" t="s">
        <v>138</v>
      </c>
      <c r="H98" s="36" t="s">
        <v>38</v>
      </c>
      <c r="I98" s="37" t="s">
        <v>466</v>
      </c>
      <c r="J98" s="38" t="s">
        <v>1215</v>
      </c>
      <c r="K98" s="39"/>
      <c r="L98" s="39" t="s">
        <v>48</v>
      </c>
      <c r="M98" s="40" t="s">
        <v>49</v>
      </c>
      <c r="N98" s="207" t="s">
        <v>28</v>
      </c>
      <c r="O98" s="33" t="s">
        <v>28</v>
      </c>
      <c r="P98" s="33"/>
      <c r="Q98" s="34" t="s">
        <v>28</v>
      </c>
      <c r="R98" s="34" t="s">
        <v>28</v>
      </c>
      <c r="S98" s="34"/>
      <c r="T98" s="34" t="s">
        <v>28</v>
      </c>
      <c r="U98" s="35" t="s">
        <v>28</v>
      </c>
      <c r="V98" s="35" t="s">
        <v>28</v>
      </c>
      <c r="W98" s="41"/>
      <c r="X98" s="42" t="s">
        <v>46</v>
      </c>
      <c r="Y98" s="52" t="s">
        <v>457</v>
      </c>
      <c r="Z98" s="39" t="s">
        <v>1479</v>
      </c>
      <c r="AA98" s="39"/>
      <c r="AB98" s="43"/>
      <c r="AC98" s="44" t="s">
        <v>467</v>
      </c>
      <c r="AD98" s="45"/>
      <c r="AE98" s="45"/>
      <c r="AF98" s="43"/>
      <c r="AG98" s="42" t="str">
        <f t="shared" si="12"/>
        <v>3. Onderzoek naar verricht / kennisleemte is gedeeltelijk ingevuld</v>
      </c>
      <c r="AH98" s="46"/>
      <c r="AI98" s="47">
        <v>1</v>
      </c>
      <c r="AJ98" s="47"/>
      <c r="AK98" s="47">
        <v>1</v>
      </c>
      <c r="AL98" s="47">
        <v>1</v>
      </c>
      <c r="AM98" s="48"/>
      <c r="AN98" s="46">
        <v>1</v>
      </c>
      <c r="AO98" s="48"/>
    </row>
    <row r="99" spans="1:41" ht="51" x14ac:dyDescent="0.25">
      <c r="A99" s="30">
        <v>95</v>
      </c>
      <c r="B99" s="31" t="s">
        <v>34</v>
      </c>
      <c r="C99" s="32" t="str">
        <f t="shared" si="8"/>
        <v/>
      </c>
      <c r="D99" s="33" t="str">
        <f t="shared" si="9"/>
        <v/>
      </c>
      <c r="E99" s="34">
        <f t="shared" si="10"/>
        <v>1</v>
      </c>
      <c r="F99" s="35">
        <f t="shared" si="11"/>
        <v>1</v>
      </c>
      <c r="G99" s="36" t="s">
        <v>45</v>
      </c>
      <c r="H99" s="36" t="s">
        <v>38</v>
      </c>
      <c r="I99" s="37" t="s">
        <v>491</v>
      </c>
      <c r="J99" s="38" t="s">
        <v>1215</v>
      </c>
      <c r="K99" s="39"/>
      <c r="L99" s="39" t="s">
        <v>48</v>
      </c>
      <c r="M99" s="40" t="s">
        <v>49</v>
      </c>
      <c r="N99" s="207"/>
      <c r="O99" s="33"/>
      <c r="P99" s="33"/>
      <c r="Q99" s="34" t="s">
        <v>28</v>
      </c>
      <c r="R99" s="34"/>
      <c r="S99" s="34"/>
      <c r="T99" s="34" t="s">
        <v>28</v>
      </c>
      <c r="U99" s="35" t="s">
        <v>28</v>
      </c>
      <c r="V99" s="35"/>
      <c r="W99" s="41"/>
      <c r="X99" s="42" t="s">
        <v>46</v>
      </c>
      <c r="Y99" s="52"/>
      <c r="Z99" s="39" t="s">
        <v>1478</v>
      </c>
      <c r="AA99" s="39"/>
      <c r="AB99" s="43"/>
      <c r="AC99" s="44" t="s">
        <v>444</v>
      </c>
      <c r="AD99" s="45"/>
      <c r="AE99" s="45"/>
      <c r="AF99" s="43"/>
      <c r="AG99" s="42" t="str">
        <f t="shared" si="12"/>
        <v>3. Onderzoek naar verricht / kennisleemte is gedeeltelijk ingevuld</v>
      </c>
      <c r="AH99" s="46"/>
      <c r="AI99" s="47">
        <v>1</v>
      </c>
      <c r="AJ99" s="47"/>
      <c r="AK99" s="47"/>
      <c r="AL99" s="47">
        <v>1</v>
      </c>
      <c r="AM99" s="48"/>
      <c r="AN99" s="46"/>
      <c r="AO99" s="48"/>
    </row>
    <row r="100" spans="1:41" ht="51" x14ac:dyDescent="0.25">
      <c r="A100" s="30">
        <v>96</v>
      </c>
      <c r="B100" s="31" t="s">
        <v>34</v>
      </c>
      <c r="C100" s="32">
        <f t="shared" si="8"/>
        <v>1</v>
      </c>
      <c r="D100" s="33" t="str">
        <f t="shared" si="9"/>
        <v/>
      </c>
      <c r="E100" s="34">
        <f t="shared" si="10"/>
        <v>1</v>
      </c>
      <c r="F100" s="35">
        <f t="shared" si="11"/>
        <v>1</v>
      </c>
      <c r="G100" s="36" t="s">
        <v>138</v>
      </c>
      <c r="H100" s="36" t="s">
        <v>38</v>
      </c>
      <c r="I100" s="37" t="s">
        <v>521</v>
      </c>
      <c r="J100" s="38" t="s">
        <v>1215</v>
      </c>
      <c r="K100" s="39"/>
      <c r="L100" s="39" t="s">
        <v>48</v>
      </c>
      <c r="M100" s="40" t="s">
        <v>49</v>
      </c>
      <c r="N100" s="207" t="s">
        <v>28</v>
      </c>
      <c r="O100" s="33"/>
      <c r="P100" s="33"/>
      <c r="Q100" s="34" t="s">
        <v>28</v>
      </c>
      <c r="R100" s="34"/>
      <c r="S100" s="34"/>
      <c r="T100" s="34" t="s">
        <v>28</v>
      </c>
      <c r="U100" s="35" t="s">
        <v>28</v>
      </c>
      <c r="V100" s="35"/>
      <c r="W100" s="41"/>
      <c r="X100" s="42" t="s">
        <v>46</v>
      </c>
      <c r="Y100" s="52"/>
      <c r="Z100" s="39" t="s">
        <v>1478</v>
      </c>
      <c r="AA100" s="39"/>
      <c r="AB100" s="43"/>
      <c r="AC100" s="44" t="s">
        <v>444</v>
      </c>
      <c r="AD100" s="45"/>
      <c r="AE100" s="45"/>
      <c r="AF100" s="43"/>
      <c r="AG100" s="42" t="str">
        <f t="shared" si="12"/>
        <v>3. Onderzoek naar verricht / kennisleemte is gedeeltelijk ingevuld</v>
      </c>
      <c r="AH100" s="46">
        <v>1</v>
      </c>
      <c r="AI100" s="47"/>
      <c r="AJ100" s="47"/>
      <c r="AK100" s="47">
        <v>1</v>
      </c>
      <c r="AL100" s="47">
        <v>1</v>
      </c>
      <c r="AM100" s="48"/>
      <c r="AN100" s="46"/>
      <c r="AO100" s="48"/>
    </row>
    <row r="101" spans="1:41" ht="76.5" x14ac:dyDescent="0.25">
      <c r="A101" s="30">
        <v>97</v>
      </c>
      <c r="B101" s="31" t="s">
        <v>25</v>
      </c>
      <c r="C101" s="32" t="str">
        <f t="shared" si="8"/>
        <v/>
      </c>
      <c r="D101" s="33" t="str">
        <f t="shared" si="9"/>
        <v/>
      </c>
      <c r="E101" s="34" t="str">
        <f t="shared" ref="E101:E132" si="13">IF(OR(Q101="x",R101="x",S101="x",T101="x"),1,"")</f>
        <v/>
      </c>
      <c r="F101" s="35" t="str">
        <f t="shared" ref="F101:F132" si="14">IF(OR(U101="x", V101="x"),1,"")</f>
        <v/>
      </c>
      <c r="G101" s="36" t="s">
        <v>30</v>
      </c>
      <c r="H101" s="36" t="s">
        <v>63</v>
      </c>
      <c r="I101" s="196" t="s">
        <v>1408</v>
      </c>
      <c r="J101" s="38" t="s">
        <v>1212</v>
      </c>
      <c r="K101" s="39"/>
      <c r="L101" s="39" t="s">
        <v>83</v>
      </c>
      <c r="M101" s="61" t="s">
        <v>37</v>
      </c>
      <c r="N101" s="207"/>
      <c r="O101" s="33"/>
      <c r="P101" s="33"/>
      <c r="Q101" s="34"/>
      <c r="R101" s="34"/>
      <c r="S101" s="34"/>
      <c r="T101" s="34"/>
      <c r="U101" s="35"/>
      <c r="V101" s="35"/>
      <c r="W101" s="41"/>
      <c r="X101" s="42"/>
      <c r="Y101" s="52"/>
      <c r="Z101" s="60"/>
      <c r="AA101" s="60"/>
      <c r="AB101" s="43" t="s">
        <v>1407</v>
      </c>
      <c r="AC101" s="44"/>
      <c r="AD101" s="95"/>
      <c r="AE101" s="95"/>
      <c r="AF101" s="43"/>
      <c r="AG101" s="42" t="str">
        <f t="shared" si="12"/>
        <v xml:space="preserve"> </v>
      </c>
      <c r="AH101" s="46"/>
      <c r="AI101" s="47">
        <v>1</v>
      </c>
      <c r="AJ101" s="47"/>
      <c r="AK101" s="47"/>
      <c r="AL101" s="47"/>
      <c r="AM101" s="48"/>
      <c r="AN101" s="46">
        <v>2</v>
      </c>
      <c r="AO101" s="48">
        <v>2</v>
      </c>
    </row>
    <row r="102" spans="1:41" ht="38.25" x14ac:dyDescent="0.25">
      <c r="A102" s="30">
        <v>98</v>
      </c>
      <c r="B102" s="31" t="s">
        <v>25</v>
      </c>
      <c r="C102" s="32" t="str">
        <f t="shared" si="8"/>
        <v/>
      </c>
      <c r="D102" s="33" t="str">
        <f t="shared" si="9"/>
        <v/>
      </c>
      <c r="E102" s="34" t="str">
        <f t="shared" si="13"/>
        <v/>
      </c>
      <c r="F102" s="35" t="str">
        <f t="shared" si="14"/>
        <v/>
      </c>
      <c r="G102" s="36" t="s">
        <v>57</v>
      </c>
      <c r="H102" s="36" t="s">
        <v>56</v>
      </c>
      <c r="I102" s="196" t="s">
        <v>462</v>
      </c>
      <c r="J102" s="38" t="s">
        <v>1212</v>
      </c>
      <c r="K102" s="39"/>
      <c r="L102" s="39" t="s">
        <v>83</v>
      </c>
      <c r="M102" s="61" t="s">
        <v>37</v>
      </c>
      <c r="N102" s="207"/>
      <c r="O102" s="33"/>
      <c r="P102" s="33"/>
      <c r="Q102" s="34"/>
      <c r="R102" s="34"/>
      <c r="S102" s="34"/>
      <c r="T102" s="34"/>
      <c r="U102" s="35"/>
      <c r="V102" s="35"/>
      <c r="W102" s="41"/>
      <c r="X102" s="42"/>
      <c r="Y102" s="52"/>
      <c r="Z102" s="60"/>
      <c r="AA102" s="60"/>
      <c r="AB102" s="43"/>
      <c r="AC102" s="126"/>
      <c r="AD102" s="95"/>
      <c r="AE102" s="95"/>
      <c r="AF102" s="43"/>
      <c r="AG102" s="42" t="str">
        <f t="shared" si="12"/>
        <v xml:space="preserve"> </v>
      </c>
      <c r="AH102" s="46"/>
      <c r="AI102" s="47">
        <v>1</v>
      </c>
      <c r="AJ102" s="47"/>
      <c r="AK102" s="47"/>
      <c r="AL102" s="47"/>
      <c r="AM102" s="48"/>
      <c r="AN102" s="46">
        <v>2</v>
      </c>
      <c r="AO102" s="48"/>
    </row>
    <row r="103" spans="1:41" ht="38.25" x14ac:dyDescent="0.25">
      <c r="A103" s="30">
        <v>99</v>
      </c>
      <c r="B103" s="31" t="s">
        <v>25</v>
      </c>
      <c r="C103" s="32" t="str">
        <f t="shared" si="8"/>
        <v/>
      </c>
      <c r="D103" s="33" t="str">
        <f t="shared" si="9"/>
        <v/>
      </c>
      <c r="E103" s="34" t="str">
        <f t="shared" si="13"/>
        <v/>
      </c>
      <c r="F103" s="35" t="str">
        <f t="shared" si="14"/>
        <v/>
      </c>
      <c r="G103" s="36" t="s">
        <v>30</v>
      </c>
      <c r="H103" s="36" t="s">
        <v>63</v>
      </c>
      <c r="I103" s="196" t="s">
        <v>445</v>
      </c>
      <c r="J103" s="38" t="s">
        <v>1212</v>
      </c>
      <c r="K103" s="39"/>
      <c r="L103" s="39" t="s">
        <v>83</v>
      </c>
      <c r="M103" s="61" t="s">
        <v>37</v>
      </c>
      <c r="N103" s="207"/>
      <c r="O103" s="33"/>
      <c r="P103" s="33"/>
      <c r="Q103" s="34"/>
      <c r="R103" s="34"/>
      <c r="S103" s="34"/>
      <c r="T103" s="34"/>
      <c r="U103" s="35"/>
      <c r="V103" s="35"/>
      <c r="W103" s="41"/>
      <c r="X103" s="42"/>
      <c r="Y103" s="52"/>
      <c r="Z103" s="60"/>
      <c r="AA103" s="60"/>
      <c r="AB103" s="43" t="s">
        <v>1409</v>
      </c>
      <c r="AC103" s="126"/>
      <c r="AD103" s="95"/>
      <c r="AE103" s="95"/>
      <c r="AF103" s="43"/>
      <c r="AG103" s="42" t="str">
        <f t="shared" si="12"/>
        <v xml:space="preserve"> </v>
      </c>
      <c r="AH103" s="46"/>
      <c r="AI103" s="47">
        <v>1</v>
      </c>
      <c r="AJ103" s="47"/>
      <c r="AK103" s="47"/>
      <c r="AL103" s="47"/>
      <c r="AM103" s="48"/>
      <c r="AN103" s="46">
        <v>1</v>
      </c>
      <c r="AO103" s="48">
        <v>1</v>
      </c>
    </row>
    <row r="104" spans="1:41" ht="38.25" x14ac:dyDescent="0.25">
      <c r="A104" s="30">
        <v>100</v>
      </c>
      <c r="B104" s="31" t="s">
        <v>25</v>
      </c>
      <c r="C104" s="32" t="str">
        <f t="shared" si="8"/>
        <v/>
      </c>
      <c r="D104" s="33" t="str">
        <f t="shared" si="9"/>
        <v/>
      </c>
      <c r="E104" s="34" t="str">
        <f t="shared" si="13"/>
        <v/>
      </c>
      <c r="F104" s="35" t="str">
        <f t="shared" si="14"/>
        <v/>
      </c>
      <c r="G104" s="36" t="s">
        <v>30</v>
      </c>
      <c r="H104" s="36" t="s">
        <v>63</v>
      </c>
      <c r="I104" s="197" t="s">
        <v>497</v>
      </c>
      <c r="J104" s="38" t="s">
        <v>1212</v>
      </c>
      <c r="K104" s="39"/>
      <c r="L104" s="39" t="s">
        <v>83</v>
      </c>
      <c r="M104" s="61" t="s">
        <v>37</v>
      </c>
      <c r="N104" s="207"/>
      <c r="O104" s="33"/>
      <c r="P104" s="33"/>
      <c r="Q104" s="34"/>
      <c r="R104" s="34"/>
      <c r="S104" s="34"/>
      <c r="T104" s="34"/>
      <c r="U104" s="35"/>
      <c r="V104" s="35"/>
      <c r="W104" s="41"/>
      <c r="X104" s="42"/>
      <c r="Y104" s="52"/>
      <c r="Z104" s="60"/>
      <c r="AA104" s="60"/>
      <c r="AB104" s="43"/>
      <c r="AC104" s="126"/>
      <c r="AD104" s="95"/>
      <c r="AE104" s="95"/>
      <c r="AF104" s="43"/>
      <c r="AG104" s="42" t="str">
        <f t="shared" si="12"/>
        <v xml:space="preserve"> </v>
      </c>
      <c r="AH104" s="46"/>
      <c r="AI104" s="47">
        <v>1</v>
      </c>
      <c r="AJ104" s="47"/>
      <c r="AK104" s="47"/>
      <c r="AL104" s="47"/>
      <c r="AM104" s="48"/>
      <c r="AN104" s="46"/>
      <c r="AO104" s="48"/>
    </row>
    <row r="105" spans="1:41" ht="51" x14ac:dyDescent="0.25">
      <c r="A105" s="30">
        <v>101</v>
      </c>
      <c r="B105" s="31" t="s">
        <v>34</v>
      </c>
      <c r="C105" s="32" t="str">
        <f t="shared" si="8"/>
        <v/>
      </c>
      <c r="D105" s="33" t="str">
        <f t="shared" si="9"/>
        <v/>
      </c>
      <c r="E105" s="34" t="str">
        <f t="shared" si="13"/>
        <v/>
      </c>
      <c r="F105" s="35" t="str">
        <f t="shared" si="14"/>
        <v/>
      </c>
      <c r="G105" s="36" t="s">
        <v>30</v>
      </c>
      <c r="H105" s="36" t="s">
        <v>38</v>
      </c>
      <c r="I105" s="37" t="s">
        <v>514</v>
      </c>
      <c r="J105" s="38" t="s">
        <v>1386</v>
      </c>
      <c r="K105" s="39"/>
      <c r="L105" s="39" t="s">
        <v>83</v>
      </c>
      <c r="M105" s="61" t="s">
        <v>37</v>
      </c>
      <c r="N105" s="207"/>
      <c r="O105" s="33"/>
      <c r="P105" s="33"/>
      <c r="Q105" s="34"/>
      <c r="R105" s="34"/>
      <c r="S105" s="34"/>
      <c r="T105" s="34"/>
      <c r="U105" s="35"/>
      <c r="V105" s="35"/>
      <c r="W105" s="41"/>
      <c r="X105" s="42" t="s">
        <v>1383</v>
      </c>
      <c r="Y105" s="52"/>
      <c r="Z105" s="60"/>
      <c r="AA105" s="60"/>
      <c r="AB105" s="43"/>
      <c r="AC105" s="126"/>
      <c r="AD105" s="95"/>
      <c r="AE105" s="95"/>
      <c r="AF105" s="43"/>
      <c r="AG105" s="42" t="str">
        <f t="shared" si="12"/>
        <v>2. Kennisleemte wordt ingevuld in lopend of aankomend programma</v>
      </c>
      <c r="AH105" s="46"/>
      <c r="AI105" s="47">
        <v>1</v>
      </c>
      <c r="AJ105" s="47"/>
      <c r="AK105" s="47"/>
      <c r="AL105" s="47"/>
      <c r="AM105" s="48"/>
      <c r="AN105" s="46"/>
      <c r="AO105" s="48"/>
    </row>
    <row r="106" spans="1:41" ht="63.75" x14ac:dyDescent="0.25">
      <c r="A106" s="30">
        <v>102</v>
      </c>
      <c r="B106" s="31" t="s">
        <v>34</v>
      </c>
      <c r="C106" s="32" t="str">
        <f t="shared" si="8"/>
        <v/>
      </c>
      <c r="D106" s="33" t="str">
        <f t="shared" si="9"/>
        <v/>
      </c>
      <c r="E106" s="34">
        <f t="shared" si="13"/>
        <v>1</v>
      </c>
      <c r="F106" s="35">
        <f t="shared" si="14"/>
        <v>1</v>
      </c>
      <c r="G106" s="36" t="s">
        <v>45</v>
      </c>
      <c r="H106" s="36" t="s">
        <v>38</v>
      </c>
      <c r="I106" s="198" t="s">
        <v>515</v>
      </c>
      <c r="J106" s="38" t="s">
        <v>1219</v>
      </c>
      <c r="K106" s="39"/>
      <c r="L106" s="39" t="s">
        <v>83</v>
      </c>
      <c r="M106" s="61" t="s">
        <v>37</v>
      </c>
      <c r="N106" s="207"/>
      <c r="O106" s="33"/>
      <c r="P106" s="33"/>
      <c r="Q106" s="34"/>
      <c r="R106" s="34"/>
      <c r="S106" s="34"/>
      <c r="T106" s="34" t="s">
        <v>28</v>
      </c>
      <c r="U106" s="35" t="s">
        <v>28</v>
      </c>
      <c r="V106" s="35"/>
      <c r="W106" s="41"/>
      <c r="X106" s="42" t="s">
        <v>1260</v>
      </c>
      <c r="Y106" s="52" t="s">
        <v>1338</v>
      </c>
      <c r="Z106" s="60"/>
      <c r="AA106" s="60"/>
      <c r="AB106" s="43"/>
      <c r="AC106" s="126"/>
      <c r="AD106" s="95"/>
      <c r="AE106" s="95"/>
      <c r="AF106" s="43"/>
      <c r="AG106" s="42" t="str">
        <f t="shared" si="12"/>
        <v>3. Onderzoek naar verricht / kennisleemte is gedeeltelijk ingevuld</v>
      </c>
      <c r="AH106" s="46"/>
      <c r="AI106" s="47">
        <v>1</v>
      </c>
      <c r="AJ106" s="47"/>
      <c r="AK106" s="47"/>
      <c r="AL106" s="47"/>
      <c r="AM106" s="48"/>
      <c r="AN106" s="46"/>
      <c r="AO106" s="48"/>
    </row>
    <row r="107" spans="1:41" ht="63.75" x14ac:dyDescent="0.25">
      <c r="A107" s="30">
        <v>103</v>
      </c>
      <c r="B107" s="31" t="s">
        <v>25</v>
      </c>
      <c r="C107" s="32">
        <f t="shared" si="8"/>
        <v>1</v>
      </c>
      <c r="D107" s="33">
        <f t="shared" si="9"/>
        <v>1</v>
      </c>
      <c r="E107" s="34">
        <f t="shared" si="13"/>
        <v>1</v>
      </c>
      <c r="F107" s="35">
        <f t="shared" si="14"/>
        <v>1</v>
      </c>
      <c r="G107" s="36" t="s">
        <v>138</v>
      </c>
      <c r="H107" s="36" t="s">
        <v>38</v>
      </c>
      <c r="I107" s="37" t="s">
        <v>1274</v>
      </c>
      <c r="J107" s="38" t="s">
        <v>1215</v>
      </c>
      <c r="K107" s="39"/>
      <c r="L107" s="39" t="s">
        <v>83</v>
      </c>
      <c r="M107" s="61" t="s">
        <v>37</v>
      </c>
      <c r="N107" s="207" t="s">
        <v>28</v>
      </c>
      <c r="O107" s="33" t="s">
        <v>28</v>
      </c>
      <c r="P107" s="33" t="s">
        <v>28</v>
      </c>
      <c r="Q107" s="34"/>
      <c r="R107" s="34"/>
      <c r="S107" s="34"/>
      <c r="T107" s="34" t="s">
        <v>28</v>
      </c>
      <c r="U107" s="35" t="s">
        <v>28</v>
      </c>
      <c r="V107" s="35" t="s">
        <v>28</v>
      </c>
      <c r="W107" s="41"/>
      <c r="X107" s="42" t="s">
        <v>1260</v>
      </c>
      <c r="Y107" s="52" t="s">
        <v>465</v>
      </c>
      <c r="Z107" s="60"/>
      <c r="AA107" s="60"/>
      <c r="AB107" s="43"/>
      <c r="AC107" s="126"/>
      <c r="AD107" s="95"/>
      <c r="AE107" s="95"/>
      <c r="AF107" s="43"/>
      <c r="AG107" s="42" t="str">
        <f t="shared" si="12"/>
        <v>3. Onderzoek naar verricht / kennisleemte is gedeeltelijk ingevuld</v>
      </c>
      <c r="AH107" s="46"/>
      <c r="AI107" s="47">
        <v>1</v>
      </c>
      <c r="AJ107" s="47"/>
      <c r="AK107" s="47"/>
      <c r="AL107" s="47"/>
      <c r="AM107" s="48"/>
      <c r="AN107" s="46">
        <v>1</v>
      </c>
      <c r="AO107" s="48"/>
    </row>
    <row r="108" spans="1:41" ht="51" x14ac:dyDescent="0.25">
      <c r="A108" s="30">
        <v>104</v>
      </c>
      <c r="B108" s="31" t="s">
        <v>34</v>
      </c>
      <c r="C108" s="32" t="str">
        <f t="shared" si="8"/>
        <v/>
      </c>
      <c r="D108" s="33" t="str">
        <f t="shared" si="9"/>
        <v/>
      </c>
      <c r="E108" s="34">
        <f t="shared" si="13"/>
        <v>1</v>
      </c>
      <c r="F108" s="35">
        <f t="shared" si="14"/>
        <v>1</v>
      </c>
      <c r="G108" s="36" t="s">
        <v>138</v>
      </c>
      <c r="H108" s="36" t="s">
        <v>38</v>
      </c>
      <c r="I108" s="194" t="s">
        <v>468</v>
      </c>
      <c r="J108" s="38" t="s">
        <v>1215</v>
      </c>
      <c r="K108" s="39"/>
      <c r="L108" s="39" t="s">
        <v>83</v>
      </c>
      <c r="M108" s="61" t="s">
        <v>37</v>
      </c>
      <c r="N108" s="207"/>
      <c r="O108" s="33"/>
      <c r="P108" s="33"/>
      <c r="Q108" s="34"/>
      <c r="R108" s="34"/>
      <c r="S108" s="34"/>
      <c r="T108" s="34" t="s">
        <v>28</v>
      </c>
      <c r="U108" s="35" t="s">
        <v>28</v>
      </c>
      <c r="V108" s="35"/>
      <c r="W108" s="41"/>
      <c r="X108" s="42" t="s">
        <v>46</v>
      </c>
      <c r="Y108" s="52"/>
      <c r="Z108" s="60"/>
      <c r="AA108" s="60"/>
      <c r="AB108" s="43"/>
      <c r="AC108" s="126"/>
      <c r="AD108" s="95"/>
      <c r="AE108" s="95"/>
      <c r="AF108" s="43"/>
      <c r="AG108" s="42" t="str">
        <f t="shared" si="12"/>
        <v>3. Onderzoek naar verricht / kennisleemte is gedeeltelijk ingevuld</v>
      </c>
      <c r="AH108" s="46"/>
      <c r="AI108" s="47">
        <v>1</v>
      </c>
      <c r="AJ108" s="47"/>
      <c r="AK108" s="47"/>
      <c r="AL108" s="47"/>
      <c r="AM108" s="48"/>
      <c r="AN108" s="46">
        <v>1</v>
      </c>
      <c r="AO108" s="48"/>
    </row>
    <row r="109" spans="1:41" ht="51" x14ac:dyDescent="0.25">
      <c r="A109" s="30">
        <v>105</v>
      </c>
      <c r="B109" s="31" t="s">
        <v>25</v>
      </c>
      <c r="C109" s="32" t="str">
        <f t="shared" si="8"/>
        <v/>
      </c>
      <c r="D109" s="33" t="str">
        <f t="shared" si="9"/>
        <v/>
      </c>
      <c r="E109" s="34">
        <f t="shared" si="13"/>
        <v>1</v>
      </c>
      <c r="F109" s="35">
        <f t="shared" si="14"/>
        <v>1</v>
      </c>
      <c r="G109" s="36" t="s">
        <v>57</v>
      </c>
      <c r="H109" s="36" t="s">
        <v>56</v>
      </c>
      <c r="I109" s="37" t="s">
        <v>498</v>
      </c>
      <c r="J109" s="38" t="s">
        <v>1223</v>
      </c>
      <c r="K109" s="39"/>
      <c r="L109" s="39" t="s">
        <v>83</v>
      </c>
      <c r="M109" s="61" t="s">
        <v>37</v>
      </c>
      <c r="N109" s="207"/>
      <c r="O109" s="33"/>
      <c r="P109" s="33"/>
      <c r="Q109" s="34"/>
      <c r="R109" s="34"/>
      <c r="S109" s="34"/>
      <c r="T109" s="34" t="s">
        <v>28</v>
      </c>
      <c r="U109" s="35" t="s">
        <v>28</v>
      </c>
      <c r="V109" s="35"/>
      <c r="W109" s="41"/>
      <c r="X109" s="42" t="s">
        <v>54</v>
      </c>
      <c r="Y109" s="52"/>
      <c r="Z109" s="60"/>
      <c r="AA109" s="60"/>
      <c r="AB109" s="43"/>
      <c r="AC109" s="126"/>
      <c r="AD109" s="95"/>
      <c r="AE109" s="95"/>
      <c r="AF109" s="43"/>
      <c r="AG109" s="42" t="str">
        <f t="shared" si="12"/>
        <v>3. Onderzoek naar verricht / kennisleemte is gedeeltelijk ingevuld</v>
      </c>
      <c r="AH109" s="46"/>
      <c r="AI109" s="47">
        <v>1</v>
      </c>
      <c r="AJ109" s="47"/>
      <c r="AK109" s="47"/>
      <c r="AL109" s="47"/>
      <c r="AM109" s="48"/>
      <c r="AN109" s="46"/>
      <c r="AO109" s="48"/>
    </row>
    <row r="110" spans="1:41" ht="51" x14ac:dyDescent="0.25">
      <c r="A110" s="30">
        <v>106</v>
      </c>
      <c r="B110" s="31" t="s">
        <v>34</v>
      </c>
      <c r="C110" s="32">
        <f t="shared" si="8"/>
        <v>1</v>
      </c>
      <c r="D110" s="33">
        <f t="shared" si="9"/>
        <v>1</v>
      </c>
      <c r="E110" s="34">
        <f t="shared" si="13"/>
        <v>1</v>
      </c>
      <c r="F110" s="35">
        <f t="shared" si="14"/>
        <v>1</v>
      </c>
      <c r="G110" s="36" t="s">
        <v>30</v>
      </c>
      <c r="H110" s="36" t="s">
        <v>439</v>
      </c>
      <c r="I110" s="37" t="s">
        <v>516</v>
      </c>
      <c r="J110" s="38" t="s">
        <v>1226</v>
      </c>
      <c r="K110" s="39"/>
      <c r="L110" s="39" t="s">
        <v>83</v>
      </c>
      <c r="M110" s="61" t="s">
        <v>37</v>
      </c>
      <c r="N110" s="207" t="s">
        <v>28</v>
      </c>
      <c r="O110" s="33" t="s">
        <v>28</v>
      </c>
      <c r="P110" s="33" t="s">
        <v>28</v>
      </c>
      <c r="Q110" s="34" t="s">
        <v>28</v>
      </c>
      <c r="R110" s="34" t="s">
        <v>28</v>
      </c>
      <c r="S110" s="34"/>
      <c r="T110" s="34" t="s">
        <v>28</v>
      </c>
      <c r="U110" s="35" t="s">
        <v>28</v>
      </c>
      <c r="V110" s="35" t="s">
        <v>28</v>
      </c>
      <c r="W110" s="41"/>
      <c r="X110" s="42" t="s">
        <v>46</v>
      </c>
      <c r="Y110" s="52"/>
      <c r="Z110" s="60"/>
      <c r="AA110" s="60"/>
      <c r="AB110" s="43"/>
      <c r="AC110" s="126"/>
      <c r="AD110" s="95"/>
      <c r="AE110" s="95"/>
      <c r="AF110" s="43"/>
      <c r="AG110" s="42" t="str">
        <f t="shared" si="12"/>
        <v>3. Onderzoek naar verricht / kennisleemte is gedeeltelijk ingevuld</v>
      </c>
      <c r="AH110" s="46"/>
      <c r="AI110" s="47">
        <v>1</v>
      </c>
      <c r="AJ110" s="47"/>
      <c r="AK110" s="47"/>
      <c r="AL110" s="47"/>
      <c r="AM110" s="48"/>
      <c r="AN110" s="46"/>
      <c r="AO110" s="48"/>
    </row>
    <row r="111" spans="1:41" ht="51" x14ac:dyDescent="0.25">
      <c r="A111" s="30">
        <v>107</v>
      </c>
      <c r="B111" s="31" t="s">
        <v>34</v>
      </c>
      <c r="C111" s="32">
        <f t="shared" si="8"/>
        <v>1</v>
      </c>
      <c r="D111" s="33">
        <f t="shared" si="9"/>
        <v>1</v>
      </c>
      <c r="E111" s="34">
        <f t="shared" si="13"/>
        <v>1</v>
      </c>
      <c r="F111" s="35">
        <f t="shared" si="14"/>
        <v>1</v>
      </c>
      <c r="G111" s="36" t="s">
        <v>30</v>
      </c>
      <c r="H111" s="36" t="s">
        <v>439</v>
      </c>
      <c r="I111" s="37" t="s">
        <v>517</v>
      </c>
      <c r="J111" s="38" t="s">
        <v>1215</v>
      </c>
      <c r="K111" s="39"/>
      <c r="L111" s="39" t="s">
        <v>83</v>
      </c>
      <c r="M111" s="61" t="s">
        <v>37</v>
      </c>
      <c r="N111" s="207" t="s">
        <v>28</v>
      </c>
      <c r="O111" s="33" t="s">
        <v>28</v>
      </c>
      <c r="P111" s="33" t="s">
        <v>28</v>
      </c>
      <c r="Q111" s="34" t="s">
        <v>28</v>
      </c>
      <c r="R111" s="34" t="s">
        <v>28</v>
      </c>
      <c r="S111" s="34"/>
      <c r="T111" s="34" t="s">
        <v>28</v>
      </c>
      <c r="U111" s="35" t="s">
        <v>28</v>
      </c>
      <c r="V111" s="35" t="s">
        <v>28</v>
      </c>
      <c r="W111" s="41"/>
      <c r="X111" s="42" t="s">
        <v>46</v>
      </c>
      <c r="Y111" s="52"/>
      <c r="Z111" s="60"/>
      <c r="AA111" s="60"/>
      <c r="AB111" s="43"/>
      <c r="AC111" s="126"/>
      <c r="AD111" s="95"/>
      <c r="AE111" s="95"/>
      <c r="AF111" s="43"/>
      <c r="AG111" s="42" t="str">
        <f t="shared" si="12"/>
        <v>3. Onderzoek naar verricht / kennisleemte is gedeeltelijk ingevuld</v>
      </c>
      <c r="AH111" s="46"/>
      <c r="AI111" s="47">
        <v>1</v>
      </c>
      <c r="AJ111" s="47"/>
      <c r="AK111" s="47"/>
      <c r="AL111" s="47"/>
      <c r="AM111" s="48"/>
      <c r="AN111" s="46"/>
      <c r="AO111" s="48"/>
    </row>
    <row r="112" spans="1:41" ht="51" x14ac:dyDescent="0.25">
      <c r="A112" s="30">
        <v>108</v>
      </c>
      <c r="B112" s="31" t="s">
        <v>34</v>
      </c>
      <c r="C112" s="32">
        <f t="shared" si="8"/>
        <v>1</v>
      </c>
      <c r="D112" s="33">
        <f t="shared" si="9"/>
        <v>1</v>
      </c>
      <c r="E112" s="34">
        <f t="shared" si="13"/>
        <v>1</v>
      </c>
      <c r="F112" s="35">
        <f t="shared" si="14"/>
        <v>1</v>
      </c>
      <c r="G112" s="36" t="s">
        <v>45</v>
      </c>
      <c r="H112" s="36" t="s">
        <v>29</v>
      </c>
      <c r="I112" s="37" t="s">
        <v>518</v>
      </c>
      <c r="J112" s="38" t="s">
        <v>1215</v>
      </c>
      <c r="K112" s="39"/>
      <c r="L112" s="39" t="s">
        <v>83</v>
      </c>
      <c r="M112" s="61" t="s">
        <v>37</v>
      </c>
      <c r="N112" s="207" t="s">
        <v>28</v>
      </c>
      <c r="O112" s="33" t="s">
        <v>28</v>
      </c>
      <c r="P112" s="33" t="s">
        <v>28</v>
      </c>
      <c r="Q112" s="34"/>
      <c r="R112" s="34"/>
      <c r="S112" s="34"/>
      <c r="T112" s="34" t="s">
        <v>28</v>
      </c>
      <c r="U112" s="35" t="s">
        <v>28</v>
      </c>
      <c r="V112" s="35" t="s">
        <v>28</v>
      </c>
      <c r="W112" s="41"/>
      <c r="X112" s="42" t="s">
        <v>46</v>
      </c>
      <c r="Y112" s="52"/>
      <c r="Z112" s="60"/>
      <c r="AA112" s="60"/>
      <c r="AB112" s="43"/>
      <c r="AC112" s="126"/>
      <c r="AD112" s="95"/>
      <c r="AE112" s="95"/>
      <c r="AF112" s="43"/>
      <c r="AG112" s="42" t="str">
        <f t="shared" si="12"/>
        <v>3. Onderzoek naar verricht / kennisleemte is gedeeltelijk ingevuld</v>
      </c>
      <c r="AH112" s="46"/>
      <c r="AI112" s="47">
        <v>1</v>
      </c>
      <c r="AJ112" s="47"/>
      <c r="AK112" s="47"/>
      <c r="AL112" s="47"/>
      <c r="AM112" s="48"/>
      <c r="AN112" s="46"/>
      <c r="AO112" s="48"/>
    </row>
    <row r="113" spans="1:41" ht="51" x14ac:dyDescent="0.25">
      <c r="A113" s="30">
        <v>109</v>
      </c>
      <c r="B113" s="31" t="s">
        <v>34</v>
      </c>
      <c r="C113" s="32" t="str">
        <f t="shared" si="8"/>
        <v/>
      </c>
      <c r="D113" s="33" t="str">
        <f t="shared" si="9"/>
        <v/>
      </c>
      <c r="E113" s="34">
        <f t="shared" si="13"/>
        <v>1</v>
      </c>
      <c r="F113" s="35">
        <f t="shared" si="14"/>
        <v>1</v>
      </c>
      <c r="G113" s="36" t="s">
        <v>45</v>
      </c>
      <c r="H113" s="36" t="s">
        <v>38</v>
      </c>
      <c r="I113" s="37" t="s">
        <v>519</v>
      </c>
      <c r="J113" s="38" t="s">
        <v>1219</v>
      </c>
      <c r="K113" s="39"/>
      <c r="L113" s="39" t="s">
        <v>83</v>
      </c>
      <c r="M113" s="61" t="s">
        <v>37</v>
      </c>
      <c r="N113" s="207"/>
      <c r="O113" s="33"/>
      <c r="P113" s="33"/>
      <c r="Q113" s="34"/>
      <c r="R113" s="34"/>
      <c r="S113" s="34"/>
      <c r="T113" s="34" t="s">
        <v>28</v>
      </c>
      <c r="U113" s="35" t="s">
        <v>28</v>
      </c>
      <c r="V113" s="35"/>
      <c r="W113" s="41"/>
      <c r="X113" s="42" t="s">
        <v>54</v>
      </c>
      <c r="Y113" s="52"/>
      <c r="Z113" s="60"/>
      <c r="AA113" s="60"/>
      <c r="AB113" s="57"/>
      <c r="AC113" s="126"/>
      <c r="AD113" s="95"/>
      <c r="AE113" s="95"/>
      <c r="AF113" s="57"/>
      <c r="AG113" s="42" t="str">
        <f t="shared" si="12"/>
        <v>3. Onderzoek naar verricht / kennisleemte is gedeeltelijk ingevuld</v>
      </c>
      <c r="AH113" s="46"/>
      <c r="AI113" s="47">
        <v>1</v>
      </c>
      <c r="AJ113" s="47"/>
      <c r="AK113" s="47"/>
      <c r="AL113" s="47"/>
      <c r="AM113" s="48"/>
      <c r="AN113" s="46"/>
      <c r="AO113" s="48"/>
    </row>
    <row r="114" spans="1:41" ht="38.25" x14ac:dyDescent="0.25">
      <c r="A114" s="30">
        <v>110</v>
      </c>
      <c r="B114" s="31" t="s">
        <v>69</v>
      </c>
      <c r="C114" s="32" t="str">
        <f t="shared" si="8"/>
        <v/>
      </c>
      <c r="D114" s="33" t="str">
        <f t="shared" si="9"/>
        <v/>
      </c>
      <c r="E114" s="34" t="str">
        <f t="shared" si="13"/>
        <v/>
      </c>
      <c r="F114" s="35" t="str">
        <f t="shared" si="14"/>
        <v/>
      </c>
      <c r="G114" s="36" t="s">
        <v>30</v>
      </c>
      <c r="H114" s="36" t="s">
        <v>439</v>
      </c>
      <c r="I114" s="199" t="s">
        <v>441</v>
      </c>
      <c r="J114" s="38" t="s">
        <v>1212</v>
      </c>
      <c r="K114" s="39"/>
      <c r="L114" s="39" t="s">
        <v>83</v>
      </c>
      <c r="M114" s="61" t="s">
        <v>37</v>
      </c>
      <c r="N114" s="207"/>
      <c r="O114" s="33"/>
      <c r="P114" s="33"/>
      <c r="Q114" s="34"/>
      <c r="R114" s="34"/>
      <c r="S114" s="34"/>
      <c r="T114" s="34"/>
      <c r="U114" s="35"/>
      <c r="V114" s="35"/>
      <c r="W114" s="41"/>
      <c r="X114" s="42"/>
      <c r="Y114" s="52"/>
      <c r="Z114" s="60"/>
      <c r="AA114" s="60"/>
      <c r="AB114" s="43"/>
      <c r="AC114" s="44"/>
      <c r="AD114" s="95"/>
      <c r="AE114" s="95"/>
      <c r="AF114" s="43"/>
      <c r="AG114" s="42" t="str">
        <f t="shared" si="12"/>
        <v xml:space="preserve"> </v>
      </c>
      <c r="AH114" s="46"/>
      <c r="AI114" s="47">
        <v>1</v>
      </c>
      <c r="AJ114" s="47"/>
      <c r="AK114" s="47"/>
      <c r="AL114" s="47"/>
      <c r="AM114" s="48"/>
      <c r="AN114" s="46">
        <v>5</v>
      </c>
      <c r="AO114" s="48">
        <v>2</v>
      </c>
    </row>
    <row r="115" spans="1:41" ht="76.5" x14ac:dyDescent="0.25">
      <c r="A115" s="30">
        <v>111</v>
      </c>
      <c r="B115" s="31" t="s">
        <v>34</v>
      </c>
      <c r="C115" s="32" t="str">
        <f t="shared" si="8"/>
        <v/>
      </c>
      <c r="D115" s="33" t="str">
        <f t="shared" si="9"/>
        <v/>
      </c>
      <c r="E115" s="34">
        <f t="shared" si="13"/>
        <v>1</v>
      </c>
      <c r="F115" s="35">
        <f t="shared" si="14"/>
        <v>1</v>
      </c>
      <c r="G115" s="36" t="s">
        <v>138</v>
      </c>
      <c r="H115" s="36" t="s">
        <v>38</v>
      </c>
      <c r="I115" s="198" t="s">
        <v>1511</v>
      </c>
      <c r="J115" s="38" t="s">
        <v>1215</v>
      </c>
      <c r="K115" s="39"/>
      <c r="L115" s="39" t="s">
        <v>83</v>
      </c>
      <c r="M115" s="61" t="s">
        <v>37</v>
      </c>
      <c r="N115" s="207"/>
      <c r="O115" s="33"/>
      <c r="P115" s="33"/>
      <c r="Q115" s="34"/>
      <c r="R115" s="34"/>
      <c r="S115" s="34"/>
      <c r="T115" s="34" t="s">
        <v>28</v>
      </c>
      <c r="U115" s="35" t="s">
        <v>28</v>
      </c>
      <c r="V115" s="35"/>
      <c r="W115" s="41"/>
      <c r="X115" s="42" t="s">
        <v>1383</v>
      </c>
      <c r="Y115" s="52"/>
      <c r="Z115" s="60"/>
      <c r="AA115" s="60"/>
      <c r="AB115" s="57"/>
      <c r="AC115" s="126"/>
      <c r="AD115" s="95"/>
      <c r="AE115" s="95"/>
      <c r="AF115" s="57"/>
      <c r="AG115" s="42" t="str">
        <f t="shared" si="12"/>
        <v>2. Kennisleemte wordt ingevuld in lopend of aankomend programma</v>
      </c>
      <c r="AH115" s="46"/>
      <c r="AI115" s="47">
        <v>1</v>
      </c>
      <c r="AJ115" s="47"/>
      <c r="AK115" s="47"/>
      <c r="AL115" s="47"/>
      <c r="AM115" s="48"/>
      <c r="AN115" s="46"/>
      <c r="AO115" s="48"/>
    </row>
    <row r="116" spans="1:41" ht="76.5" x14ac:dyDescent="0.25">
      <c r="A116" s="30">
        <v>112</v>
      </c>
      <c r="B116" s="31" t="s">
        <v>34</v>
      </c>
      <c r="C116" s="32" t="str">
        <f t="shared" si="8"/>
        <v/>
      </c>
      <c r="D116" s="33" t="str">
        <f t="shared" si="9"/>
        <v/>
      </c>
      <c r="E116" s="34">
        <f t="shared" si="13"/>
        <v>1</v>
      </c>
      <c r="F116" s="35">
        <f t="shared" si="14"/>
        <v>1</v>
      </c>
      <c r="G116" s="36" t="s">
        <v>30</v>
      </c>
      <c r="H116" s="36" t="s">
        <v>38</v>
      </c>
      <c r="I116" s="194" t="s">
        <v>464</v>
      </c>
      <c r="J116" s="38" t="s">
        <v>1215</v>
      </c>
      <c r="K116" s="39"/>
      <c r="L116" s="39" t="s">
        <v>83</v>
      </c>
      <c r="M116" s="61" t="s">
        <v>37</v>
      </c>
      <c r="N116" s="207"/>
      <c r="O116" s="33"/>
      <c r="P116" s="33"/>
      <c r="Q116" s="34"/>
      <c r="R116" s="34"/>
      <c r="S116" s="34"/>
      <c r="T116" s="34" t="s">
        <v>28</v>
      </c>
      <c r="U116" s="35" t="s">
        <v>28</v>
      </c>
      <c r="V116" s="35"/>
      <c r="W116" s="41"/>
      <c r="X116" s="42" t="s">
        <v>1260</v>
      </c>
      <c r="Y116" s="52" t="s">
        <v>1368</v>
      </c>
      <c r="Z116" s="60"/>
      <c r="AA116" s="60"/>
      <c r="AB116" s="43"/>
      <c r="AC116" s="126"/>
      <c r="AD116" s="95"/>
      <c r="AE116" s="95"/>
      <c r="AF116" s="43"/>
      <c r="AG116" s="42" t="str">
        <f t="shared" si="12"/>
        <v>3. Onderzoek naar verricht / kennisleemte is gedeeltelijk ingevuld</v>
      </c>
      <c r="AH116" s="123"/>
      <c r="AI116" s="47">
        <v>1</v>
      </c>
      <c r="AJ116" s="47"/>
      <c r="AK116" s="36"/>
      <c r="AL116" s="36"/>
      <c r="AM116" s="48"/>
      <c r="AN116" s="46">
        <v>2</v>
      </c>
      <c r="AO116" s="48"/>
    </row>
    <row r="117" spans="1:41" ht="76.5" x14ac:dyDescent="0.25">
      <c r="A117" s="30">
        <v>113</v>
      </c>
      <c r="B117" s="31" t="s">
        <v>34</v>
      </c>
      <c r="C117" s="32" t="str">
        <f t="shared" si="8"/>
        <v/>
      </c>
      <c r="D117" s="33" t="str">
        <f t="shared" si="9"/>
        <v/>
      </c>
      <c r="E117" s="34">
        <f t="shared" si="13"/>
        <v>1</v>
      </c>
      <c r="F117" s="35">
        <f t="shared" si="14"/>
        <v>1</v>
      </c>
      <c r="G117" s="36" t="s">
        <v>138</v>
      </c>
      <c r="H117" s="36" t="s">
        <v>38</v>
      </c>
      <c r="I117" s="37" t="s">
        <v>531</v>
      </c>
      <c r="J117" s="38" t="s">
        <v>1227</v>
      </c>
      <c r="K117" s="39"/>
      <c r="L117" s="39" t="s">
        <v>36</v>
      </c>
      <c r="M117" s="61" t="s">
        <v>37</v>
      </c>
      <c r="N117" s="207"/>
      <c r="O117" s="33"/>
      <c r="P117" s="33"/>
      <c r="Q117" s="34" t="s">
        <v>28</v>
      </c>
      <c r="R117" s="34"/>
      <c r="S117" s="34"/>
      <c r="T117" s="34" t="s">
        <v>28</v>
      </c>
      <c r="U117" s="35" t="s">
        <v>28</v>
      </c>
      <c r="V117" s="35"/>
      <c r="W117" s="41"/>
      <c r="X117" s="42" t="s">
        <v>46</v>
      </c>
      <c r="Y117" s="52"/>
      <c r="Z117" s="60"/>
      <c r="AA117" s="60"/>
      <c r="AB117" s="43"/>
      <c r="AC117" s="126"/>
      <c r="AD117" s="95"/>
      <c r="AE117" s="95"/>
      <c r="AF117" s="43"/>
      <c r="AG117" s="42" t="str">
        <f t="shared" si="12"/>
        <v>3. Onderzoek naar verricht / kennisleemte is gedeeltelijk ingevuld</v>
      </c>
      <c r="AH117" s="46"/>
      <c r="AI117" s="47"/>
      <c r="AJ117" s="47"/>
      <c r="AK117" s="47"/>
      <c r="AL117" s="47">
        <v>1</v>
      </c>
      <c r="AM117" s="48"/>
      <c r="AN117" s="46"/>
      <c r="AO117" s="48"/>
    </row>
    <row r="118" spans="1:41" ht="51" x14ac:dyDescent="0.25">
      <c r="A118" s="30">
        <v>114</v>
      </c>
      <c r="B118" s="31" t="s">
        <v>69</v>
      </c>
      <c r="C118" s="32">
        <f t="shared" si="8"/>
        <v>1</v>
      </c>
      <c r="D118" s="33">
        <f t="shared" si="9"/>
        <v>1</v>
      </c>
      <c r="E118" s="34">
        <f t="shared" si="13"/>
        <v>1</v>
      </c>
      <c r="F118" s="35">
        <f t="shared" si="14"/>
        <v>1</v>
      </c>
      <c r="G118" s="36" t="s">
        <v>45</v>
      </c>
      <c r="H118" s="36" t="s">
        <v>439</v>
      </c>
      <c r="I118" s="194" t="s">
        <v>528</v>
      </c>
      <c r="J118" s="38" t="s">
        <v>1212</v>
      </c>
      <c r="K118" s="39"/>
      <c r="L118" s="39" t="s">
        <v>36</v>
      </c>
      <c r="M118" s="61" t="s">
        <v>37</v>
      </c>
      <c r="N118" s="207" t="s">
        <v>28</v>
      </c>
      <c r="O118" s="33" t="s">
        <v>28</v>
      </c>
      <c r="P118" s="33" t="s">
        <v>28</v>
      </c>
      <c r="Q118" s="34" t="s">
        <v>28</v>
      </c>
      <c r="R118" s="34" t="s">
        <v>28</v>
      </c>
      <c r="S118" s="34"/>
      <c r="T118" s="34" t="s">
        <v>28</v>
      </c>
      <c r="U118" s="35" t="s">
        <v>28</v>
      </c>
      <c r="V118" s="35" t="s">
        <v>28</v>
      </c>
      <c r="W118" s="41" t="s">
        <v>28</v>
      </c>
      <c r="X118" s="42" t="s">
        <v>46</v>
      </c>
      <c r="Y118" s="52"/>
      <c r="Z118" s="60"/>
      <c r="AA118" s="60"/>
      <c r="AB118" s="43"/>
      <c r="AC118" s="126"/>
      <c r="AD118" s="95"/>
      <c r="AE118" s="95"/>
      <c r="AF118" s="43"/>
      <c r="AG118" s="42" t="str">
        <f t="shared" si="12"/>
        <v>3. Onderzoek naar verricht / kennisleemte is gedeeltelijk ingevuld</v>
      </c>
      <c r="AH118" s="46"/>
      <c r="AI118" s="47"/>
      <c r="AJ118" s="47"/>
      <c r="AK118" s="47"/>
      <c r="AL118" s="47">
        <v>1</v>
      </c>
      <c r="AM118" s="48"/>
      <c r="AN118" s="46"/>
      <c r="AO118" s="48"/>
    </row>
    <row r="119" spans="1:41" ht="51" x14ac:dyDescent="0.25">
      <c r="A119" s="30">
        <v>115</v>
      </c>
      <c r="B119" s="31" t="s">
        <v>25</v>
      </c>
      <c r="C119" s="32" t="str">
        <f t="shared" si="8"/>
        <v/>
      </c>
      <c r="D119" s="33" t="str">
        <f t="shared" si="9"/>
        <v/>
      </c>
      <c r="E119" s="34" t="str">
        <f t="shared" si="13"/>
        <v/>
      </c>
      <c r="F119" s="35" t="str">
        <f t="shared" si="14"/>
        <v/>
      </c>
      <c r="G119" s="36" t="s">
        <v>30</v>
      </c>
      <c r="H119" s="36" t="s">
        <v>439</v>
      </c>
      <c r="I119" s="199" t="s">
        <v>469</v>
      </c>
      <c r="J119" s="38" t="s">
        <v>1212</v>
      </c>
      <c r="K119" s="39"/>
      <c r="L119" s="39" t="s">
        <v>36</v>
      </c>
      <c r="M119" s="61" t="s">
        <v>37</v>
      </c>
      <c r="N119" s="207"/>
      <c r="O119" s="33"/>
      <c r="P119" s="33"/>
      <c r="Q119" s="34"/>
      <c r="R119" s="34"/>
      <c r="S119" s="34"/>
      <c r="T119" s="34"/>
      <c r="U119" s="35"/>
      <c r="V119" s="35"/>
      <c r="W119" s="41"/>
      <c r="X119" s="42"/>
      <c r="Y119" s="52"/>
      <c r="Z119" s="60"/>
      <c r="AA119" s="60"/>
      <c r="AB119" s="43"/>
      <c r="AC119" s="126"/>
      <c r="AD119" s="95"/>
      <c r="AE119" s="95"/>
      <c r="AF119" s="43"/>
      <c r="AG119" s="42" t="str">
        <f t="shared" si="12"/>
        <v xml:space="preserve"> </v>
      </c>
      <c r="AH119" s="46"/>
      <c r="AI119" s="47"/>
      <c r="AJ119" s="47"/>
      <c r="AK119" s="47"/>
      <c r="AL119" s="47">
        <v>1</v>
      </c>
      <c r="AM119" s="48"/>
      <c r="AN119" s="46">
        <v>1</v>
      </c>
      <c r="AO119" s="48"/>
    </row>
    <row r="120" spans="1:41" ht="63.75" x14ac:dyDescent="0.25">
      <c r="A120" s="30">
        <v>116</v>
      </c>
      <c r="B120" s="31" t="s">
        <v>34</v>
      </c>
      <c r="C120" s="32" t="str">
        <f t="shared" si="8"/>
        <v/>
      </c>
      <c r="D120" s="33" t="str">
        <f t="shared" si="9"/>
        <v/>
      </c>
      <c r="E120" s="34">
        <f t="shared" si="13"/>
        <v>1</v>
      </c>
      <c r="F120" s="35">
        <f t="shared" si="14"/>
        <v>1</v>
      </c>
      <c r="G120" s="36" t="s">
        <v>138</v>
      </c>
      <c r="H120" s="36" t="s">
        <v>38</v>
      </c>
      <c r="I120" s="198" t="s">
        <v>1275</v>
      </c>
      <c r="J120" s="38" t="s">
        <v>1228</v>
      </c>
      <c r="K120" s="39"/>
      <c r="L120" s="39" t="s">
        <v>36</v>
      </c>
      <c r="M120" s="61" t="s">
        <v>37</v>
      </c>
      <c r="N120" s="207"/>
      <c r="O120" s="33"/>
      <c r="P120" s="33"/>
      <c r="Q120" s="34"/>
      <c r="R120" s="34"/>
      <c r="S120" s="34"/>
      <c r="T120" s="34" t="s">
        <v>28</v>
      </c>
      <c r="U120" s="35" t="s">
        <v>28</v>
      </c>
      <c r="V120" s="35"/>
      <c r="W120" s="41"/>
      <c r="X120" s="42" t="s">
        <v>46</v>
      </c>
      <c r="Y120" s="52"/>
      <c r="Z120" s="60"/>
      <c r="AA120" s="60"/>
      <c r="AB120" s="43"/>
      <c r="AC120" s="126"/>
      <c r="AD120" s="95"/>
      <c r="AE120" s="95"/>
      <c r="AF120" s="43"/>
      <c r="AG120" s="42" t="str">
        <f t="shared" si="12"/>
        <v>3. Onderzoek naar verricht / kennisleemte is gedeeltelijk ingevuld</v>
      </c>
      <c r="AH120" s="46"/>
      <c r="AI120" s="47"/>
      <c r="AJ120" s="47"/>
      <c r="AK120" s="47"/>
      <c r="AL120" s="47">
        <v>1</v>
      </c>
      <c r="AM120" s="48"/>
      <c r="AN120" s="46">
        <v>1</v>
      </c>
      <c r="AO120" s="48"/>
    </row>
    <row r="121" spans="1:41" ht="51" x14ac:dyDescent="0.25">
      <c r="A121" s="30">
        <v>117</v>
      </c>
      <c r="B121" s="31" t="s">
        <v>34</v>
      </c>
      <c r="C121" s="32">
        <f t="shared" si="8"/>
        <v>1</v>
      </c>
      <c r="D121" s="33" t="str">
        <f t="shared" si="9"/>
        <v/>
      </c>
      <c r="E121" s="34" t="str">
        <f t="shared" si="13"/>
        <v/>
      </c>
      <c r="F121" s="35">
        <f t="shared" si="14"/>
        <v>1</v>
      </c>
      <c r="G121" s="36" t="s">
        <v>45</v>
      </c>
      <c r="H121" s="36" t="s">
        <v>29</v>
      </c>
      <c r="I121" s="194" t="s">
        <v>532</v>
      </c>
      <c r="J121" s="38" t="s">
        <v>1386</v>
      </c>
      <c r="K121" s="39"/>
      <c r="L121" s="39" t="s">
        <v>36</v>
      </c>
      <c r="M121" s="61" t="s">
        <v>37</v>
      </c>
      <c r="N121" s="207" t="s">
        <v>28</v>
      </c>
      <c r="O121" s="33"/>
      <c r="P121" s="33"/>
      <c r="Q121" s="34"/>
      <c r="R121" s="34"/>
      <c r="S121" s="34"/>
      <c r="T121" s="34"/>
      <c r="U121" s="35" t="s">
        <v>28</v>
      </c>
      <c r="V121" s="35"/>
      <c r="W121" s="41"/>
      <c r="X121" s="42" t="s">
        <v>46</v>
      </c>
      <c r="Y121" s="52"/>
      <c r="Z121" s="60"/>
      <c r="AA121" s="60"/>
      <c r="AB121" s="43"/>
      <c r="AC121" s="126"/>
      <c r="AD121" s="95"/>
      <c r="AE121" s="95"/>
      <c r="AF121" s="43"/>
      <c r="AG121" s="42" t="str">
        <f t="shared" si="12"/>
        <v>3. Onderzoek naar verricht / kennisleemte is gedeeltelijk ingevuld</v>
      </c>
      <c r="AH121" s="46"/>
      <c r="AI121" s="47"/>
      <c r="AJ121" s="47"/>
      <c r="AK121" s="47"/>
      <c r="AL121" s="47">
        <v>1</v>
      </c>
      <c r="AM121" s="48"/>
      <c r="AN121" s="46"/>
      <c r="AO121" s="48"/>
    </row>
    <row r="122" spans="1:41" ht="51" x14ac:dyDescent="0.25">
      <c r="A122" s="30">
        <v>118</v>
      </c>
      <c r="B122" s="31" t="s">
        <v>34</v>
      </c>
      <c r="C122" s="32">
        <f t="shared" si="8"/>
        <v>1</v>
      </c>
      <c r="D122" s="33" t="str">
        <f t="shared" si="9"/>
        <v/>
      </c>
      <c r="E122" s="34">
        <f t="shared" si="13"/>
        <v>1</v>
      </c>
      <c r="F122" s="35">
        <f t="shared" si="14"/>
        <v>1</v>
      </c>
      <c r="G122" s="36" t="s">
        <v>57</v>
      </c>
      <c r="H122" s="36" t="s">
        <v>56</v>
      </c>
      <c r="I122" s="194" t="s">
        <v>533</v>
      </c>
      <c r="J122" s="38" t="s">
        <v>1199</v>
      </c>
      <c r="K122" s="39"/>
      <c r="L122" s="39" t="s">
        <v>36</v>
      </c>
      <c r="M122" s="61" t="s">
        <v>37</v>
      </c>
      <c r="N122" s="207" t="s">
        <v>28</v>
      </c>
      <c r="O122" s="33"/>
      <c r="P122" s="33"/>
      <c r="Q122" s="34" t="s">
        <v>28</v>
      </c>
      <c r="R122" s="34"/>
      <c r="S122" s="34"/>
      <c r="T122" s="34"/>
      <c r="U122" s="35" t="s">
        <v>28</v>
      </c>
      <c r="V122" s="35"/>
      <c r="W122" s="41"/>
      <c r="X122" s="42" t="s">
        <v>46</v>
      </c>
      <c r="Y122" s="52"/>
      <c r="Z122" s="60"/>
      <c r="AA122" s="60"/>
      <c r="AB122" s="43"/>
      <c r="AC122" s="126"/>
      <c r="AD122" s="95"/>
      <c r="AE122" s="95"/>
      <c r="AF122" s="43"/>
      <c r="AG122" s="42" t="str">
        <f t="shared" si="12"/>
        <v>3. Onderzoek naar verricht / kennisleemte is gedeeltelijk ingevuld</v>
      </c>
      <c r="AH122" s="46"/>
      <c r="AI122" s="47"/>
      <c r="AJ122" s="47"/>
      <c r="AK122" s="47"/>
      <c r="AL122" s="47">
        <v>1</v>
      </c>
      <c r="AM122" s="48"/>
      <c r="AN122" s="46"/>
      <c r="AO122" s="48"/>
    </row>
    <row r="123" spans="1:41" ht="51" x14ac:dyDescent="0.25">
      <c r="A123" s="30">
        <v>119</v>
      </c>
      <c r="B123" s="31" t="s">
        <v>34</v>
      </c>
      <c r="C123" s="32" t="str">
        <f t="shared" si="8"/>
        <v/>
      </c>
      <c r="D123" s="33">
        <f t="shared" si="9"/>
        <v>1</v>
      </c>
      <c r="E123" s="34">
        <f t="shared" si="13"/>
        <v>1</v>
      </c>
      <c r="F123" s="35">
        <f t="shared" si="14"/>
        <v>1</v>
      </c>
      <c r="G123" s="36" t="s">
        <v>45</v>
      </c>
      <c r="H123" s="36" t="s">
        <v>29</v>
      </c>
      <c r="I123" s="37" t="s">
        <v>534</v>
      </c>
      <c r="J123" s="38" t="s">
        <v>1229</v>
      </c>
      <c r="K123" s="39"/>
      <c r="L123" s="39" t="s">
        <v>36</v>
      </c>
      <c r="M123" s="61" t="s">
        <v>37</v>
      </c>
      <c r="N123" s="207"/>
      <c r="O123" s="33" t="s">
        <v>28</v>
      </c>
      <c r="P123" s="33" t="s">
        <v>28</v>
      </c>
      <c r="Q123" s="34" t="s">
        <v>28</v>
      </c>
      <c r="R123" s="34"/>
      <c r="S123" s="34"/>
      <c r="T123" s="34" t="s">
        <v>28</v>
      </c>
      <c r="U123" s="35"/>
      <c r="V123" s="35" t="s">
        <v>28</v>
      </c>
      <c r="W123" s="41"/>
      <c r="X123" s="42" t="s">
        <v>46</v>
      </c>
      <c r="Y123" s="52" t="s">
        <v>1339</v>
      </c>
      <c r="Z123" s="60"/>
      <c r="AA123" s="60"/>
      <c r="AB123" s="43"/>
      <c r="AC123" s="126"/>
      <c r="AD123" s="95"/>
      <c r="AE123" s="95"/>
      <c r="AF123" s="43"/>
      <c r="AG123" s="42" t="str">
        <f t="shared" si="12"/>
        <v>3. Onderzoek naar verricht / kennisleemte is gedeeltelijk ingevuld</v>
      </c>
      <c r="AH123" s="46"/>
      <c r="AI123" s="47"/>
      <c r="AJ123" s="47"/>
      <c r="AK123" s="47"/>
      <c r="AL123" s="47">
        <v>1</v>
      </c>
      <c r="AM123" s="48"/>
      <c r="AN123" s="46"/>
      <c r="AO123" s="48"/>
    </row>
    <row r="124" spans="1:41" ht="51" x14ac:dyDescent="0.25">
      <c r="A124" s="30">
        <v>120</v>
      </c>
      <c r="B124" s="31" t="s">
        <v>25</v>
      </c>
      <c r="C124" s="32" t="str">
        <f t="shared" si="8"/>
        <v/>
      </c>
      <c r="D124" s="33" t="str">
        <f t="shared" si="9"/>
        <v/>
      </c>
      <c r="E124" s="34">
        <f t="shared" si="13"/>
        <v>1</v>
      </c>
      <c r="F124" s="35">
        <f t="shared" si="14"/>
        <v>1</v>
      </c>
      <c r="G124" s="36" t="s">
        <v>57</v>
      </c>
      <c r="H124" s="36" t="s">
        <v>63</v>
      </c>
      <c r="I124" s="37" t="s">
        <v>1247</v>
      </c>
      <c r="J124" s="38" t="s">
        <v>1223</v>
      </c>
      <c r="K124" s="39"/>
      <c r="L124" s="39" t="s">
        <v>36</v>
      </c>
      <c r="M124" s="61" t="s">
        <v>37</v>
      </c>
      <c r="N124" s="207"/>
      <c r="O124" s="33"/>
      <c r="P124" s="33"/>
      <c r="Q124" s="34"/>
      <c r="R124" s="34"/>
      <c r="S124" s="34"/>
      <c r="T124" s="34" t="s">
        <v>28</v>
      </c>
      <c r="U124" s="35" t="s">
        <v>28</v>
      </c>
      <c r="V124" s="35"/>
      <c r="W124" s="41"/>
      <c r="X124" s="42" t="s">
        <v>54</v>
      </c>
      <c r="Y124" s="52" t="s">
        <v>470</v>
      </c>
      <c r="Z124" s="60"/>
      <c r="AA124" s="60"/>
      <c r="AB124" s="43"/>
      <c r="AC124" s="126"/>
      <c r="AD124" s="95"/>
      <c r="AE124" s="95"/>
      <c r="AF124" s="43"/>
      <c r="AG124" s="42" t="str">
        <f t="shared" si="12"/>
        <v>3. Onderzoek naar verricht / kennisleemte is gedeeltelijk ingevuld</v>
      </c>
      <c r="AH124" s="46"/>
      <c r="AI124" s="47"/>
      <c r="AJ124" s="47"/>
      <c r="AK124" s="47"/>
      <c r="AL124" s="47">
        <v>1</v>
      </c>
      <c r="AM124" s="48"/>
      <c r="AN124" s="46">
        <v>1</v>
      </c>
      <c r="AO124" s="48"/>
    </row>
    <row r="125" spans="1:41" ht="51" x14ac:dyDescent="0.25">
      <c r="A125" s="30">
        <v>121</v>
      </c>
      <c r="B125" s="31" t="s">
        <v>39</v>
      </c>
      <c r="C125" s="32">
        <f t="shared" si="8"/>
        <v>1</v>
      </c>
      <c r="D125" s="33" t="str">
        <f t="shared" si="9"/>
        <v/>
      </c>
      <c r="E125" s="34">
        <f t="shared" si="13"/>
        <v>1</v>
      </c>
      <c r="F125" s="35">
        <f t="shared" si="14"/>
        <v>1</v>
      </c>
      <c r="G125" s="36" t="s">
        <v>30</v>
      </c>
      <c r="H125" s="36" t="s">
        <v>38</v>
      </c>
      <c r="I125" s="37" t="s">
        <v>523</v>
      </c>
      <c r="J125" s="38" t="s">
        <v>1213</v>
      </c>
      <c r="K125" s="39"/>
      <c r="L125" s="39" t="s">
        <v>36</v>
      </c>
      <c r="M125" s="61" t="s">
        <v>37</v>
      </c>
      <c r="N125" s="207" t="s">
        <v>28</v>
      </c>
      <c r="O125" s="33"/>
      <c r="P125" s="33"/>
      <c r="Q125" s="34"/>
      <c r="R125" s="34"/>
      <c r="S125" s="34"/>
      <c r="T125" s="34" t="s">
        <v>28</v>
      </c>
      <c r="U125" s="35" t="s">
        <v>28</v>
      </c>
      <c r="V125" s="35"/>
      <c r="W125" s="41"/>
      <c r="X125" s="42" t="s">
        <v>54</v>
      </c>
      <c r="Y125" s="52"/>
      <c r="Z125" s="60"/>
      <c r="AA125" s="60"/>
      <c r="AB125" s="43"/>
      <c r="AC125" s="126"/>
      <c r="AD125" s="95"/>
      <c r="AE125" s="95"/>
      <c r="AF125" s="43"/>
      <c r="AG125" s="42" t="str">
        <f t="shared" si="12"/>
        <v>3. Onderzoek naar verricht / kennisleemte is gedeeltelijk ingevuld</v>
      </c>
      <c r="AH125" s="123"/>
      <c r="AI125" s="36"/>
      <c r="AJ125" s="47"/>
      <c r="AK125" s="36"/>
      <c r="AL125" s="47">
        <v>1</v>
      </c>
      <c r="AM125" s="48"/>
      <c r="AN125" s="46"/>
      <c r="AO125" s="48"/>
    </row>
    <row r="126" spans="1:41" ht="51" x14ac:dyDescent="0.25">
      <c r="A126" s="30">
        <v>122</v>
      </c>
      <c r="B126" s="31" t="s">
        <v>34</v>
      </c>
      <c r="C126" s="32" t="str">
        <f t="shared" si="8"/>
        <v/>
      </c>
      <c r="D126" s="33">
        <f t="shared" si="9"/>
        <v>1</v>
      </c>
      <c r="E126" s="34" t="str">
        <f t="shared" si="13"/>
        <v/>
      </c>
      <c r="F126" s="35" t="str">
        <f t="shared" si="14"/>
        <v/>
      </c>
      <c r="G126" s="36" t="s">
        <v>30</v>
      </c>
      <c r="H126" s="36" t="s">
        <v>536</v>
      </c>
      <c r="I126" s="194" t="s">
        <v>535</v>
      </c>
      <c r="J126" s="38" t="s">
        <v>1226</v>
      </c>
      <c r="K126" s="39"/>
      <c r="L126" s="39" t="s">
        <v>36</v>
      </c>
      <c r="M126" s="61" t="s">
        <v>37</v>
      </c>
      <c r="N126" s="207"/>
      <c r="O126" s="33"/>
      <c r="P126" s="33" t="s">
        <v>28</v>
      </c>
      <c r="Q126" s="34"/>
      <c r="R126" s="34"/>
      <c r="S126" s="34"/>
      <c r="T126" s="34"/>
      <c r="U126" s="35"/>
      <c r="V126" s="35"/>
      <c r="W126" s="41"/>
      <c r="X126" s="42" t="s">
        <v>46</v>
      </c>
      <c r="Y126" s="52"/>
      <c r="Z126" s="60"/>
      <c r="AA126" s="60"/>
      <c r="AB126" s="43"/>
      <c r="AC126" s="126"/>
      <c r="AD126" s="95"/>
      <c r="AE126" s="95"/>
      <c r="AF126" s="43"/>
      <c r="AG126" s="42" t="str">
        <f t="shared" si="12"/>
        <v>3. Onderzoek naar verricht / kennisleemte is gedeeltelijk ingevuld</v>
      </c>
      <c r="AH126" s="46"/>
      <c r="AI126" s="47"/>
      <c r="AJ126" s="47"/>
      <c r="AK126" s="47"/>
      <c r="AL126" s="47">
        <v>1</v>
      </c>
      <c r="AM126" s="48"/>
      <c r="AN126" s="46"/>
      <c r="AO126" s="48"/>
    </row>
    <row r="127" spans="1:41" ht="51" x14ac:dyDescent="0.25">
      <c r="A127" s="30">
        <v>123</v>
      </c>
      <c r="B127" s="31" t="s">
        <v>34</v>
      </c>
      <c r="C127" s="32" t="str">
        <f t="shared" ref="C127:C139" si="15">IF(OR(N127="x"),1,"")</f>
        <v/>
      </c>
      <c r="D127" s="33">
        <f t="shared" ref="D127:D139" si="16">IF(OR(O127="x",P127="x"),1,"")</f>
        <v>1</v>
      </c>
      <c r="E127" s="34" t="str">
        <f t="shared" si="13"/>
        <v/>
      </c>
      <c r="F127" s="35" t="str">
        <f t="shared" si="14"/>
        <v/>
      </c>
      <c r="G127" s="36" t="s">
        <v>45</v>
      </c>
      <c r="H127" s="36" t="s">
        <v>29</v>
      </c>
      <c r="I127" s="194" t="s">
        <v>537</v>
      </c>
      <c r="J127" s="38" t="s">
        <v>1216</v>
      </c>
      <c r="K127" s="39"/>
      <c r="L127" s="39" t="s">
        <v>36</v>
      </c>
      <c r="M127" s="61" t="s">
        <v>37</v>
      </c>
      <c r="N127" s="207"/>
      <c r="O127" s="33" t="s">
        <v>28</v>
      </c>
      <c r="P127" s="33"/>
      <c r="Q127" s="34"/>
      <c r="R127" s="34"/>
      <c r="S127" s="34"/>
      <c r="T127" s="34"/>
      <c r="U127" s="35"/>
      <c r="V127" s="35"/>
      <c r="W127" s="41"/>
      <c r="X127" s="42" t="s">
        <v>46</v>
      </c>
      <c r="Y127" s="52"/>
      <c r="Z127" s="60"/>
      <c r="AA127" s="60"/>
      <c r="AB127" s="43"/>
      <c r="AC127" s="126"/>
      <c r="AD127" s="95"/>
      <c r="AE127" s="95"/>
      <c r="AF127" s="43"/>
      <c r="AG127" s="42" t="str">
        <f t="shared" si="12"/>
        <v>3. Onderzoek naar verricht / kennisleemte is gedeeltelijk ingevuld</v>
      </c>
      <c r="AH127" s="46"/>
      <c r="AI127" s="47"/>
      <c r="AJ127" s="47"/>
      <c r="AK127" s="47"/>
      <c r="AL127" s="47">
        <v>1</v>
      </c>
      <c r="AM127" s="48"/>
      <c r="AN127" s="46"/>
      <c r="AO127" s="48"/>
    </row>
    <row r="128" spans="1:41" ht="51" x14ac:dyDescent="0.25">
      <c r="A128" s="30">
        <v>124</v>
      </c>
      <c r="B128" s="31" t="s">
        <v>34</v>
      </c>
      <c r="C128" s="32">
        <f t="shared" si="15"/>
        <v>1</v>
      </c>
      <c r="D128" s="33">
        <f t="shared" si="16"/>
        <v>1</v>
      </c>
      <c r="E128" s="34">
        <f t="shared" si="13"/>
        <v>1</v>
      </c>
      <c r="F128" s="35">
        <f t="shared" si="14"/>
        <v>1</v>
      </c>
      <c r="G128" s="36" t="s">
        <v>45</v>
      </c>
      <c r="H128" s="36" t="s">
        <v>29</v>
      </c>
      <c r="I128" s="194" t="s">
        <v>538</v>
      </c>
      <c r="J128" s="38" t="s">
        <v>1215</v>
      </c>
      <c r="K128" s="39"/>
      <c r="L128" s="39" t="s">
        <v>36</v>
      </c>
      <c r="M128" s="61" t="s">
        <v>37</v>
      </c>
      <c r="N128" s="207" t="s">
        <v>28</v>
      </c>
      <c r="O128" s="33" t="s">
        <v>28</v>
      </c>
      <c r="P128" s="33" t="s">
        <v>28</v>
      </c>
      <c r="Q128" s="34" t="s">
        <v>28</v>
      </c>
      <c r="R128" s="34" t="s">
        <v>28</v>
      </c>
      <c r="S128" s="34"/>
      <c r="T128" s="34" t="s">
        <v>28</v>
      </c>
      <c r="U128" s="35" t="s">
        <v>28</v>
      </c>
      <c r="V128" s="35" t="s">
        <v>28</v>
      </c>
      <c r="W128" s="41" t="s">
        <v>28</v>
      </c>
      <c r="X128" s="42" t="s">
        <v>46</v>
      </c>
      <c r="Y128" s="52"/>
      <c r="Z128" s="60"/>
      <c r="AA128" s="60"/>
      <c r="AB128" s="43"/>
      <c r="AC128" s="126"/>
      <c r="AD128" s="95"/>
      <c r="AE128" s="95"/>
      <c r="AF128" s="43"/>
      <c r="AG128" s="42" t="str">
        <f t="shared" si="12"/>
        <v>3. Onderzoek naar verricht / kennisleemte is gedeeltelijk ingevuld</v>
      </c>
      <c r="AH128" s="46"/>
      <c r="AI128" s="47"/>
      <c r="AJ128" s="47"/>
      <c r="AK128" s="47"/>
      <c r="AL128" s="47">
        <v>1</v>
      </c>
      <c r="AM128" s="48"/>
      <c r="AN128" s="46"/>
      <c r="AO128" s="48"/>
    </row>
    <row r="129" spans="1:42" ht="63.75" x14ac:dyDescent="0.25">
      <c r="A129" s="30">
        <v>125</v>
      </c>
      <c r="B129" s="31" t="s">
        <v>34</v>
      </c>
      <c r="C129" s="32" t="str">
        <f t="shared" si="15"/>
        <v/>
      </c>
      <c r="D129" s="33">
        <f t="shared" si="16"/>
        <v>1</v>
      </c>
      <c r="E129" s="34" t="str">
        <f t="shared" si="13"/>
        <v/>
      </c>
      <c r="F129" s="35" t="str">
        <f t="shared" si="14"/>
        <v/>
      </c>
      <c r="G129" s="36" t="s">
        <v>45</v>
      </c>
      <c r="H129" s="36" t="s">
        <v>29</v>
      </c>
      <c r="I129" s="198" t="s">
        <v>539</v>
      </c>
      <c r="J129" s="38" t="s">
        <v>1230</v>
      </c>
      <c r="K129" s="39"/>
      <c r="L129" s="39" t="s">
        <v>36</v>
      </c>
      <c r="M129" s="61" t="s">
        <v>37</v>
      </c>
      <c r="N129" s="207"/>
      <c r="O129" s="33" t="s">
        <v>28</v>
      </c>
      <c r="P129" s="33" t="s">
        <v>28</v>
      </c>
      <c r="Q129" s="34"/>
      <c r="R129" s="34"/>
      <c r="S129" s="34"/>
      <c r="T129" s="34"/>
      <c r="U129" s="35"/>
      <c r="V129" s="35"/>
      <c r="W129" s="41"/>
      <c r="X129" s="42" t="s">
        <v>1260</v>
      </c>
      <c r="Y129" s="52" t="s">
        <v>540</v>
      </c>
      <c r="Z129" s="60"/>
      <c r="AA129" s="60"/>
      <c r="AB129" s="43"/>
      <c r="AC129" s="126"/>
      <c r="AD129" s="95"/>
      <c r="AE129" s="95"/>
      <c r="AF129" s="43"/>
      <c r="AG129" s="42" t="str">
        <f t="shared" si="12"/>
        <v>3. Onderzoek naar verricht / kennisleemte is gedeeltelijk ingevuld</v>
      </c>
      <c r="AH129" s="46"/>
      <c r="AI129" s="47"/>
      <c r="AJ129" s="47"/>
      <c r="AK129" s="47"/>
      <c r="AL129" s="47">
        <v>1</v>
      </c>
      <c r="AM129" s="48"/>
      <c r="AN129" s="46"/>
      <c r="AO129" s="48"/>
    </row>
    <row r="130" spans="1:42" ht="51" x14ac:dyDescent="0.25">
      <c r="A130" s="30">
        <v>126</v>
      </c>
      <c r="B130" s="31" t="s">
        <v>25</v>
      </c>
      <c r="C130" s="32">
        <f t="shared" si="15"/>
        <v>1</v>
      </c>
      <c r="D130" s="33">
        <f t="shared" si="16"/>
        <v>1</v>
      </c>
      <c r="E130" s="34">
        <f t="shared" si="13"/>
        <v>1</v>
      </c>
      <c r="F130" s="35">
        <f t="shared" si="14"/>
        <v>1</v>
      </c>
      <c r="G130" s="36" t="s">
        <v>57</v>
      </c>
      <c r="H130" s="36" t="s">
        <v>63</v>
      </c>
      <c r="I130" s="198" t="s">
        <v>526</v>
      </c>
      <c r="J130" s="38" t="s">
        <v>1212</v>
      </c>
      <c r="K130" s="39"/>
      <c r="L130" s="39" t="s">
        <v>36</v>
      </c>
      <c r="M130" s="61" t="s">
        <v>37</v>
      </c>
      <c r="N130" s="207" t="s">
        <v>28</v>
      </c>
      <c r="O130" s="33" t="s">
        <v>28</v>
      </c>
      <c r="P130" s="33" t="s">
        <v>28</v>
      </c>
      <c r="Q130" s="34" t="s">
        <v>28</v>
      </c>
      <c r="R130" s="34" t="s">
        <v>28</v>
      </c>
      <c r="S130" s="34"/>
      <c r="T130" s="34" t="s">
        <v>28</v>
      </c>
      <c r="U130" s="35" t="s">
        <v>28</v>
      </c>
      <c r="V130" s="35" t="s">
        <v>28</v>
      </c>
      <c r="W130" s="41"/>
      <c r="X130" s="42" t="s">
        <v>46</v>
      </c>
      <c r="Y130" s="52"/>
      <c r="Z130" s="60"/>
      <c r="AA130" s="60"/>
      <c r="AB130" s="43"/>
      <c r="AC130" s="126"/>
      <c r="AD130" s="95"/>
      <c r="AE130" s="95"/>
      <c r="AF130" s="43"/>
      <c r="AG130" s="42" t="str">
        <f t="shared" si="12"/>
        <v>3. Onderzoek naar verricht / kennisleemte is gedeeltelijk ingevuld</v>
      </c>
      <c r="AH130" s="46"/>
      <c r="AI130" s="47"/>
      <c r="AJ130" s="47"/>
      <c r="AK130" s="47"/>
      <c r="AL130" s="47">
        <v>1</v>
      </c>
      <c r="AM130" s="48"/>
      <c r="AN130" s="46"/>
      <c r="AO130" s="48"/>
    </row>
    <row r="131" spans="1:42" ht="51" x14ac:dyDescent="0.25">
      <c r="A131" s="30">
        <v>127</v>
      </c>
      <c r="B131" s="31" t="s">
        <v>34</v>
      </c>
      <c r="C131" s="32">
        <f t="shared" si="15"/>
        <v>1</v>
      </c>
      <c r="D131" s="33">
        <f t="shared" si="16"/>
        <v>1</v>
      </c>
      <c r="E131" s="34">
        <f t="shared" si="13"/>
        <v>1</v>
      </c>
      <c r="F131" s="35">
        <f t="shared" si="14"/>
        <v>1</v>
      </c>
      <c r="G131" s="36" t="s">
        <v>138</v>
      </c>
      <c r="H131" s="36" t="s">
        <v>38</v>
      </c>
      <c r="I131" s="198" t="s">
        <v>1248</v>
      </c>
      <c r="J131" s="38" t="s">
        <v>1215</v>
      </c>
      <c r="K131" s="39"/>
      <c r="L131" s="39" t="s">
        <v>36</v>
      </c>
      <c r="M131" s="61" t="s">
        <v>37</v>
      </c>
      <c r="N131" s="207" t="s">
        <v>28</v>
      </c>
      <c r="O131" s="33" t="s">
        <v>28</v>
      </c>
      <c r="P131" s="33"/>
      <c r="Q131" s="34" t="s">
        <v>28</v>
      </c>
      <c r="R131" s="34"/>
      <c r="S131" s="34"/>
      <c r="T131" s="34" t="s">
        <v>28</v>
      </c>
      <c r="U131" s="35" t="s">
        <v>28</v>
      </c>
      <c r="V131" s="35"/>
      <c r="W131" s="41"/>
      <c r="X131" s="42" t="s">
        <v>46</v>
      </c>
      <c r="Y131" s="52" t="s">
        <v>1340</v>
      </c>
      <c r="Z131" s="60"/>
      <c r="AA131" s="60"/>
      <c r="AB131" s="43"/>
      <c r="AC131" s="126"/>
      <c r="AD131" s="95"/>
      <c r="AE131" s="95"/>
      <c r="AF131" s="43"/>
      <c r="AG131" s="42" t="str">
        <f t="shared" si="12"/>
        <v>3. Onderzoek naar verricht / kennisleemte is gedeeltelijk ingevuld</v>
      </c>
      <c r="AH131" s="46"/>
      <c r="AI131" s="47"/>
      <c r="AJ131" s="47"/>
      <c r="AK131" s="47"/>
      <c r="AL131" s="47">
        <v>1</v>
      </c>
      <c r="AM131" s="48"/>
      <c r="AN131" s="46"/>
      <c r="AO131" s="48"/>
    </row>
    <row r="132" spans="1:42" ht="51" x14ac:dyDescent="0.25">
      <c r="A132" s="30">
        <v>128</v>
      </c>
      <c r="B132" s="31" t="s">
        <v>69</v>
      </c>
      <c r="C132" s="32" t="str">
        <f t="shared" si="15"/>
        <v/>
      </c>
      <c r="D132" s="33" t="str">
        <f t="shared" si="16"/>
        <v/>
      </c>
      <c r="E132" s="34" t="str">
        <f t="shared" si="13"/>
        <v/>
      </c>
      <c r="F132" s="35">
        <f t="shared" si="14"/>
        <v>1</v>
      </c>
      <c r="G132" s="36" t="s">
        <v>53</v>
      </c>
      <c r="H132" s="36" t="s">
        <v>63</v>
      </c>
      <c r="I132" s="37" t="s">
        <v>1249</v>
      </c>
      <c r="J132" s="38" t="s">
        <v>1199</v>
      </c>
      <c r="K132" s="39" t="s">
        <v>1231</v>
      </c>
      <c r="L132" s="39" t="s">
        <v>36</v>
      </c>
      <c r="M132" s="61" t="s">
        <v>37</v>
      </c>
      <c r="N132" s="207"/>
      <c r="O132" s="33"/>
      <c r="P132" s="33"/>
      <c r="Q132" s="34"/>
      <c r="R132" s="34"/>
      <c r="S132" s="34"/>
      <c r="T132" s="34"/>
      <c r="U132" s="35" t="s">
        <v>28</v>
      </c>
      <c r="V132" s="35"/>
      <c r="W132" s="41"/>
      <c r="X132" s="42" t="s">
        <v>46</v>
      </c>
      <c r="Y132" s="52" t="s">
        <v>471</v>
      </c>
      <c r="Z132" s="60"/>
      <c r="AA132" s="60"/>
      <c r="AB132" s="43"/>
      <c r="AC132" s="126"/>
      <c r="AD132" s="95"/>
      <c r="AE132" s="95"/>
      <c r="AF132" s="43"/>
      <c r="AG132" s="42" t="str">
        <f t="shared" si="12"/>
        <v>3. Onderzoek naar verricht / kennisleemte is gedeeltelijk ingevuld</v>
      </c>
      <c r="AH132" s="46"/>
      <c r="AI132" s="47"/>
      <c r="AJ132" s="47"/>
      <c r="AK132" s="47"/>
      <c r="AL132" s="47">
        <v>1</v>
      </c>
      <c r="AM132" s="48"/>
      <c r="AN132" s="46">
        <v>1</v>
      </c>
      <c r="AO132" s="48"/>
    </row>
    <row r="133" spans="1:42" ht="38.25" x14ac:dyDescent="0.25">
      <c r="A133" s="30">
        <v>129</v>
      </c>
      <c r="B133" s="31" t="s">
        <v>34</v>
      </c>
      <c r="C133" s="32" t="str">
        <f t="shared" si="15"/>
        <v/>
      </c>
      <c r="D133" s="33" t="str">
        <f t="shared" si="16"/>
        <v/>
      </c>
      <c r="E133" s="34">
        <f t="shared" ref="E133:E139" si="17">IF(OR(Q133="x",R133="x",S133="x",T133="x"),1,"")</f>
        <v>1</v>
      </c>
      <c r="F133" s="35">
        <f t="shared" ref="F133:F139" si="18">IF(OR(U133="x", V133="x"),1,"")</f>
        <v>1</v>
      </c>
      <c r="G133" s="36" t="s">
        <v>45</v>
      </c>
      <c r="H133" s="36" t="s">
        <v>38</v>
      </c>
      <c r="I133" s="37" t="s">
        <v>1250</v>
      </c>
      <c r="J133" s="38" t="s">
        <v>1215</v>
      </c>
      <c r="K133" s="39"/>
      <c r="L133" s="39" t="s">
        <v>36</v>
      </c>
      <c r="M133" s="61" t="s">
        <v>37</v>
      </c>
      <c r="N133" s="207"/>
      <c r="O133" s="33"/>
      <c r="P133" s="33"/>
      <c r="Q133" s="34"/>
      <c r="R133" s="34"/>
      <c r="S133" s="34"/>
      <c r="T133" s="34" t="s">
        <v>28</v>
      </c>
      <c r="U133" s="35" t="s">
        <v>28</v>
      </c>
      <c r="V133" s="35"/>
      <c r="W133" s="41"/>
      <c r="X133" s="42" t="s">
        <v>31</v>
      </c>
      <c r="Y133" s="52"/>
      <c r="Z133" s="60"/>
      <c r="AA133" s="60"/>
      <c r="AB133" s="43"/>
      <c r="AC133" s="126"/>
      <c r="AD133" s="95"/>
      <c r="AE133" s="95"/>
      <c r="AF133" s="43"/>
      <c r="AG133" s="42" t="str">
        <f t="shared" si="12"/>
        <v>1. Nog geen kennis beschikbaar, volledige kennisleemte</v>
      </c>
      <c r="AH133" s="46"/>
      <c r="AI133" s="47"/>
      <c r="AJ133" s="47"/>
      <c r="AK133" s="47"/>
      <c r="AL133" s="47">
        <v>1</v>
      </c>
      <c r="AM133" s="48"/>
      <c r="AN133" s="46"/>
      <c r="AO133" s="48"/>
    </row>
    <row r="134" spans="1:42" ht="51" x14ac:dyDescent="0.25">
      <c r="A134" s="30">
        <v>130</v>
      </c>
      <c r="B134" s="31" t="s">
        <v>34</v>
      </c>
      <c r="C134" s="32">
        <f t="shared" si="15"/>
        <v>1</v>
      </c>
      <c r="D134" s="33">
        <f t="shared" si="16"/>
        <v>1</v>
      </c>
      <c r="E134" s="34">
        <f t="shared" si="17"/>
        <v>1</v>
      </c>
      <c r="F134" s="35">
        <f t="shared" si="18"/>
        <v>1</v>
      </c>
      <c r="G134" s="36" t="s">
        <v>138</v>
      </c>
      <c r="H134" s="36" t="s">
        <v>439</v>
      </c>
      <c r="I134" s="198" t="s">
        <v>1251</v>
      </c>
      <c r="J134" s="38" t="s">
        <v>1232</v>
      </c>
      <c r="K134" s="39"/>
      <c r="L134" s="39" t="s">
        <v>36</v>
      </c>
      <c r="M134" s="61" t="s">
        <v>37</v>
      </c>
      <c r="N134" s="207" t="s">
        <v>28</v>
      </c>
      <c r="O134" s="33" t="s">
        <v>28</v>
      </c>
      <c r="P134" s="33" t="s">
        <v>28</v>
      </c>
      <c r="Q134" s="34"/>
      <c r="R134" s="34"/>
      <c r="S134" s="34"/>
      <c r="T134" s="34" t="s">
        <v>28</v>
      </c>
      <c r="U134" s="35" t="s">
        <v>28</v>
      </c>
      <c r="V134" s="35" t="s">
        <v>28</v>
      </c>
      <c r="W134" s="41"/>
      <c r="X134" s="42" t="s">
        <v>46</v>
      </c>
      <c r="Y134" s="52" t="s">
        <v>1341</v>
      </c>
      <c r="Z134" s="60"/>
      <c r="AA134" s="60"/>
      <c r="AB134" s="43"/>
      <c r="AC134" s="126"/>
      <c r="AD134" s="95"/>
      <c r="AE134" s="95"/>
      <c r="AF134" s="43"/>
      <c r="AG134" s="42" t="str">
        <f t="shared" ref="AG134:AG139" si="19">IF(X134="1. Niet beschikbaar, nog te ontwikkelen kennis","1. Nog geen kennis beschikbaar, volledige kennisleemte",IF(X134="2. Nauwelijks beschikbaar, wordt ontwikkeld in lopend of gepland programma","2. Kennisleemte wordt ingevuld in lopend of aankomend programma",IF(X134="3. In geringe mate en/of versnipperd beschikbaar, soms op Kennisportaal of in publicaties","3. Onderzoek naar verricht / kennisleemte is gedeeltelijk ingevuld",IF(X134="4. Gedeeltelijk beschikbaar bij kennisinstelling/adviesbureau","3. Onderzoek naar verricht / kennisleemte is gedeeltelijk ingevuld",IF(X134="5. Gedeeltelijk beschikbaar bij lokale/regionale overheid","3. Onderzoek naar verricht / kennisleemte is gedeeltelijk ingevuld",IF(X134="6. Ruim beschikbaar en aanwezig op Kennisportaal of vergelijkbare website/tool","4. Geen kennisleemte, vraag is of kan worden beantwoord"," "))))))</f>
        <v>3. Onderzoek naar verricht / kennisleemte is gedeeltelijk ingevuld</v>
      </c>
      <c r="AH134" s="46"/>
      <c r="AI134" s="47"/>
      <c r="AJ134" s="47"/>
      <c r="AK134" s="47"/>
      <c r="AL134" s="47">
        <v>1</v>
      </c>
      <c r="AM134" s="48"/>
      <c r="AN134" s="46"/>
      <c r="AO134" s="48"/>
    </row>
    <row r="135" spans="1:42" ht="51" x14ac:dyDescent="0.25">
      <c r="A135" s="30">
        <v>131</v>
      </c>
      <c r="B135" s="31" t="s">
        <v>25</v>
      </c>
      <c r="C135" s="32" t="str">
        <f t="shared" si="15"/>
        <v/>
      </c>
      <c r="D135" s="33" t="str">
        <f t="shared" si="16"/>
        <v/>
      </c>
      <c r="E135" s="34">
        <f t="shared" si="17"/>
        <v>1</v>
      </c>
      <c r="F135" s="35">
        <f t="shared" si="18"/>
        <v>1</v>
      </c>
      <c r="G135" s="36" t="s">
        <v>138</v>
      </c>
      <c r="H135" s="36" t="s">
        <v>38</v>
      </c>
      <c r="I135" s="198" t="s">
        <v>527</v>
      </c>
      <c r="J135" s="38" t="s">
        <v>1219</v>
      </c>
      <c r="K135" s="39"/>
      <c r="L135" s="39" t="s">
        <v>36</v>
      </c>
      <c r="M135" s="61" t="s">
        <v>37</v>
      </c>
      <c r="N135" s="207"/>
      <c r="O135" s="33"/>
      <c r="P135" s="33"/>
      <c r="Q135" s="34"/>
      <c r="R135" s="34"/>
      <c r="S135" s="34"/>
      <c r="T135" s="34" t="s">
        <v>28</v>
      </c>
      <c r="U135" s="35" t="s">
        <v>28</v>
      </c>
      <c r="V135" s="35"/>
      <c r="W135" s="41"/>
      <c r="X135" s="42" t="s">
        <v>46</v>
      </c>
      <c r="Y135" s="52"/>
      <c r="Z135" s="60"/>
      <c r="AA135" s="60"/>
      <c r="AB135" s="43"/>
      <c r="AC135" s="126"/>
      <c r="AD135" s="95"/>
      <c r="AE135" s="95"/>
      <c r="AF135" s="43"/>
      <c r="AG135" s="42" t="str">
        <f t="shared" si="19"/>
        <v>3. Onderzoek naar verricht / kennisleemte is gedeeltelijk ingevuld</v>
      </c>
      <c r="AH135" s="46"/>
      <c r="AI135" s="47"/>
      <c r="AJ135" s="47"/>
      <c r="AK135" s="47"/>
      <c r="AL135" s="47">
        <v>1</v>
      </c>
      <c r="AM135" s="48"/>
      <c r="AN135" s="46"/>
      <c r="AO135" s="48"/>
    </row>
    <row r="136" spans="1:42" ht="51" x14ac:dyDescent="0.25">
      <c r="A136" s="30">
        <v>132</v>
      </c>
      <c r="B136" s="31" t="s">
        <v>34</v>
      </c>
      <c r="C136" s="32">
        <f t="shared" si="15"/>
        <v>1</v>
      </c>
      <c r="D136" s="33">
        <f t="shared" si="16"/>
        <v>1</v>
      </c>
      <c r="E136" s="34">
        <f t="shared" si="17"/>
        <v>1</v>
      </c>
      <c r="F136" s="35">
        <f t="shared" si="18"/>
        <v>1</v>
      </c>
      <c r="G136" s="36" t="s">
        <v>30</v>
      </c>
      <c r="H136" s="36" t="s">
        <v>439</v>
      </c>
      <c r="I136" s="198" t="s">
        <v>541</v>
      </c>
      <c r="J136" s="38" t="s">
        <v>1020</v>
      </c>
      <c r="K136" s="39"/>
      <c r="L136" s="39" t="s">
        <v>36</v>
      </c>
      <c r="M136" s="61" t="s">
        <v>37</v>
      </c>
      <c r="N136" s="207" t="s">
        <v>28</v>
      </c>
      <c r="O136" s="33" t="s">
        <v>28</v>
      </c>
      <c r="P136" s="33" t="s">
        <v>28</v>
      </c>
      <c r="Q136" s="34" t="s">
        <v>28</v>
      </c>
      <c r="R136" s="34"/>
      <c r="S136" s="34"/>
      <c r="T136" s="34" t="s">
        <v>28</v>
      </c>
      <c r="U136" s="35" t="s">
        <v>28</v>
      </c>
      <c r="V136" s="35" t="s">
        <v>28</v>
      </c>
      <c r="W136" s="41"/>
      <c r="X136" s="42" t="s">
        <v>46</v>
      </c>
      <c r="Y136" s="52"/>
      <c r="Z136" s="60"/>
      <c r="AA136" s="60"/>
      <c r="AB136" s="43"/>
      <c r="AC136" s="126"/>
      <c r="AD136" s="95"/>
      <c r="AE136" s="95"/>
      <c r="AF136" s="43"/>
      <c r="AG136" s="42" t="str">
        <f t="shared" si="19"/>
        <v>3. Onderzoek naar verricht / kennisleemte is gedeeltelijk ingevuld</v>
      </c>
      <c r="AH136" s="46"/>
      <c r="AI136" s="47"/>
      <c r="AJ136" s="47"/>
      <c r="AK136" s="47"/>
      <c r="AL136" s="47">
        <v>1</v>
      </c>
      <c r="AM136" s="48"/>
      <c r="AN136" s="46"/>
      <c r="AO136" s="48"/>
    </row>
    <row r="137" spans="1:42" ht="38.25" x14ac:dyDescent="0.25">
      <c r="A137" s="30">
        <v>133</v>
      </c>
      <c r="B137" s="31" t="s">
        <v>34</v>
      </c>
      <c r="C137" s="32" t="str">
        <f t="shared" si="15"/>
        <v/>
      </c>
      <c r="D137" s="33">
        <f t="shared" si="16"/>
        <v>1</v>
      </c>
      <c r="E137" s="34" t="str">
        <f t="shared" si="17"/>
        <v/>
      </c>
      <c r="F137" s="35">
        <f t="shared" si="18"/>
        <v>1</v>
      </c>
      <c r="G137" s="36" t="s">
        <v>45</v>
      </c>
      <c r="H137" s="36" t="s">
        <v>38</v>
      </c>
      <c r="I137" s="198" t="s">
        <v>542</v>
      </c>
      <c r="J137" s="38" t="s">
        <v>1233</v>
      </c>
      <c r="K137" s="39"/>
      <c r="L137" s="39" t="s">
        <v>36</v>
      </c>
      <c r="M137" s="61" t="s">
        <v>37</v>
      </c>
      <c r="N137" s="207"/>
      <c r="O137" s="33" t="s">
        <v>28</v>
      </c>
      <c r="P137" s="33" t="s">
        <v>28</v>
      </c>
      <c r="Q137" s="34"/>
      <c r="R137" s="34"/>
      <c r="S137" s="34"/>
      <c r="T137" s="34"/>
      <c r="U137" s="35" t="s">
        <v>28</v>
      </c>
      <c r="V137" s="35"/>
      <c r="W137" s="41"/>
      <c r="X137" s="42" t="s">
        <v>31</v>
      </c>
      <c r="Y137" s="52"/>
      <c r="Z137" s="60"/>
      <c r="AA137" s="60"/>
      <c r="AB137" s="43"/>
      <c r="AC137" s="126"/>
      <c r="AD137" s="95"/>
      <c r="AE137" s="95"/>
      <c r="AF137" s="43"/>
      <c r="AG137" s="42" t="str">
        <f t="shared" si="19"/>
        <v>1. Nog geen kennis beschikbaar, volledige kennisleemte</v>
      </c>
      <c r="AH137" s="46"/>
      <c r="AI137" s="47"/>
      <c r="AJ137" s="47"/>
      <c r="AK137" s="47"/>
      <c r="AL137" s="47">
        <v>1</v>
      </c>
      <c r="AM137" s="48"/>
      <c r="AN137" s="46"/>
      <c r="AO137" s="48"/>
    </row>
    <row r="138" spans="1:42" ht="51" x14ac:dyDescent="0.25">
      <c r="A138" s="30">
        <v>134</v>
      </c>
      <c r="B138" s="31" t="s">
        <v>34</v>
      </c>
      <c r="C138" s="32">
        <f t="shared" si="15"/>
        <v>1</v>
      </c>
      <c r="D138" s="33" t="str">
        <f t="shared" si="16"/>
        <v/>
      </c>
      <c r="E138" s="34">
        <f t="shared" si="17"/>
        <v>1</v>
      </c>
      <c r="F138" s="35" t="str">
        <f t="shared" si="18"/>
        <v/>
      </c>
      <c r="G138" s="36" t="s">
        <v>30</v>
      </c>
      <c r="H138" s="36" t="s">
        <v>56</v>
      </c>
      <c r="I138" s="198" t="s">
        <v>543</v>
      </c>
      <c r="J138" s="38" t="s">
        <v>1215</v>
      </c>
      <c r="K138" s="39"/>
      <c r="L138" s="39" t="s">
        <v>36</v>
      </c>
      <c r="M138" s="61" t="s">
        <v>37</v>
      </c>
      <c r="N138" s="207" t="s">
        <v>28</v>
      </c>
      <c r="O138" s="33"/>
      <c r="P138" s="33"/>
      <c r="Q138" s="34" t="s">
        <v>28</v>
      </c>
      <c r="R138" s="34"/>
      <c r="S138" s="34"/>
      <c r="T138" s="34" t="s">
        <v>28</v>
      </c>
      <c r="U138" s="35"/>
      <c r="V138" s="35"/>
      <c r="W138" s="41"/>
      <c r="X138" s="42" t="s">
        <v>54</v>
      </c>
      <c r="Y138" s="52"/>
      <c r="Z138" s="60"/>
      <c r="AA138" s="60"/>
      <c r="AB138" s="43"/>
      <c r="AC138" s="126"/>
      <c r="AD138" s="95"/>
      <c r="AE138" s="95"/>
      <c r="AF138" s="43"/>
      <c r="AG138" s="42" t="str">
        <f t="shared" si="19"/>
        <v>3. Onderzoek naar verricht / kennisleemte is gedeeltelijk ingevuld</v>
      </c>
      <c r="AH138" s="46"/>
      <c r="AI138" s="47"/>
      <c r="AJ138" s="47"/>
      <c r="AK138" s="47"/>
      <c r="AL138" s="47">
        <v>1</v>
      </c>
      <c r="AM138" s="48"/>
      <c r="AN138" s="46"/>
      <c r="AO138" s="48"/>
    </row>
    <row r="139" spans="1:42" ht="51.75" thickBot="1" x14ac:dyDescent="0.3">
      <c r="A139" s="30">
        <v>135</v>
      </c>
      <c r="B139" s="62" t="s">
        <v>34</v>
      </c>
      <c r="C139" s="63" t="str">
        <f t="shared" si="15"/>
        <v/>
      </c>
      <c r="D139" s="64" t="str">
        <f t="shared" si="16"/>
        <v/>
      </c>
      <c r="E139" s="65">
        <f t="shared" si="17"/>
        <v>1</v>
      </c>
      <c r="F139" s="66" t="str">
        <f t="shared" si="18"/>
        <v/>
      </c>
      <c r="G139" s="67" t="s">
        <v>45</v>
      </c>
      <c r="H139" s="67" t="s">
        <v>29</v>
      </c>
      <c r="I139" s="200" t="s">
        <v>1252</v>
      </c>
      <c r="J139" s="69" t="s">
        <v>1215</v>
      </c>
      <c r="K139" s="70"/>
      <c r="L139" s="70" t="s">
        <v>36</v>
      </c>
      <c r="M139" s="72" t="s">
        <v>37</v>
      </c>
      <c r="N139" s="208"/>
      <c r="O139" s="64"/>
      <c r="P139" s="64"/>
      <c r="Q139" s="65"/>
      <c r="R139" s="65" t="s">
        <v>28</v>
      </c>
      <c r="S139" s="65"/>
      <c r="T139" s="65" t="s">
        <v>28</v>
      </c>
      <c r="U139" s="66"/>
      <c r="V139" s="66"/>
      <c r="W139" s="73"/>
      <c r="X139" s="74" t="s">
        <v>46</v>
      </c>
      <c r="Y139" s="125"/>
      <c r="Z139" s="71"/>
      <c r="AA139" s="71"/>
      <c r="AB139" s="76"/>
      <c r="AC139" s="127"/>
      <c r="AD139" s="128"/>
      <c r="AE139" s="128"/>
      <c r="AF139" s="76"/>
      <c r="AG139" s="212" t="str">
        <f t="shared" si="19"/>
        <v>3. Onderzoek naar verricht / kennisleemte is gedeeltelijk ingevuld</v>
      </c>
      <c r="AH139" s="79"/>
      <c r="AI139" s="80"/>
      <c r="AJ139" s="80"/>
      <c r="AK139" s="80"/>
      <c r="AL139" s="80">
        <v>0</v>
      </c>
      <c r="AM139" s="81"/>
      <c r="AN139" s="79"/>
      <c r="AO139" s="81"/>
    </row>
    <row r="140" spans="1:42" ht="13.5" thickTop="1" x14ac:dyDescent="0.25">
      <c r="A140" s="27"/>
      <c r="B140" s="28"/>
      <c r="I140" s="96"/>
      <c r="N140" s="90"/>
      <c r="O140" s="90"/>
      <c r="P140" s="90"/>
      <c r="Q140" s="90"/>
      <c r="R140" s="90"/>
      <c r="S140" s="90"/>
      <c r="T140" s="90"/>
      <c r="U140" s="90"/>
      <c r="V140" s="90"/>
      <c r="W140" s="90"/>
      <c r="Z140" s="27"/>
      <c r="AA140" s="27"/>
      <c r="AC140" s="91"/>
      <c r="AD140" s="91"/>
      <c r="AE140" s="91"/>
      <c r="AG140" s="91"/>
      <c r="AP140" s="86"/>
    </row>
    <row r="141" spans="1:42" x14ac:dyDescent="0.25">
      <c r="B141" s="28"/>
      <c r="AP141" s="86"/>
    </row>
    <row r="142" spans="1:42" x14ac:dyDescent="0.25">
      <c r="B142" s="28"/>
      <c r="I142" s="27" t="s">
        <v>230</v>
      </c>
    </row>
    <row r="143" spans="1:42" ht="25.5" x14ac:dyDescent="0.25">
      <c r="B143" s="28"/>
      <c r="I143" s="97" t="s">
        <v>231</v>
      </c>
    </row>
    <row r="144" spans="1:42" x14ac:dyDescent="0.25">
      <c r="B144" s="28"/>
    </row>
    <row r="145" spans="2:9" x14ac:dyDescent="0.25">
      <c r="B145" s="28"/>
    </row>
    <row r="146" spans="2:9" x14ac:dyDescent="0.25">
      <c r="B146" s="28"/>
    </row>
    <row r="148" spans="2:9" x14ac:dyDescent="0.2">
      <c r="I148" s="98"/>
    </row>
    <row r="149" spans="2:9" x14ac:dyDescent="0.2">
      <c r="I149" s="99"/>
    </row>
    <row r="150" spans="2:9" x14ac:dyDescent="0.2">
      <c r="I150" s="100"/>
    </row>
  </sheetData>
  <autoFilter ref="A4:AG143" xr:uid="{A6EEE7F5-1932-4807-AC27-29B5E937EF82}"/>
  <sortState xmlns:xlrd2="http://schemas.microsoft.com/office/spreadsheetml/2017/richdata2" ref="A5:AG139">
    <sortCondition ref="A5:A139"/>
    <sortCondition ref="B5:B139"/>
    <sortCondition ref="L5:L139"/>
  </sortState>
  <mergeCells count="13">
    <mergeCell ref="N1:N2"/>
    <mergeCell ref="O1:P2"/>
    <mergeCell ref="Q1:T2"/>
    <mergeCell ref="U1:V2"/>
    <mergeCell ref="B2:M3"/>
    <mergeCell ref="N3:W3"/>
    <mergeCell ref="W1:W2"/>
    <mergeCell ref="AN2:AO3"/>
    <mergeCell ref="X2:AB3"/>
    <mergeCell ref="AC2:AF3"/>
    <mergeCell ref="AG2:AG3"/>
    <mergeCell ref="AH2:AJ2"/>
    <mergeCell ref="AK2:AM2"/>
  </mergeCells>
  <conditionalFormatting sqref="AH88:AI88 AK88:AL88">
    <cfRule type="colorScale" priority="64">
      <colorScale>
        <cfvo type="min"/>
        <cfvo type="percentile" val="50"/>
        <cfvo type="max"/>
        <color rgb="FFF8696B"/>
        <color rgb="FFFFEB84"/>
        <color rgb="FF63BE7B"/>
      </colorScale>
    </cfRule>
  </conditionalFormatting>
  <conditionalFormatting sqref="AH88:AI88 AK88:AL88">
    <cfRule type="colorScale" priority="63">
      <colorScale>
        <cfvo type="min"/>
        <cfvo type="max"/>
        <color rgb="FFFCFCFF"/>
        <color rgb="FF63BE7B"/>
      </colorScale>
    </cfRule>
  </conditionalFormatting>
  <conditionalFormatting sqref="AH104:AI104 AK104:AL104">
    <cfRule type="colorScale" priority="54">
      <colorScale>
        <cfvo type="min"/>
        <cfvo type="percentile" val="50"/>
        <cfvo type="max"/>
        <color rgb="FFF8696B"/>
        <color rgb="FFFFEB84"/>
        <color rgb="FF63BE7B"/>
      </colorScale>
    </cfRule>
  </conditionalFormatting>
  <conditionalFormatting sqref="AH104:AI104 AK104:AL104">
    <cfRule type="colorScale" priority="53">
      <colorScale>
        <cfvo type="min"/>
        <cfvo type="max"/>
        <color rgb="FFFCFCFF"/>
        <color rgb="FF63BE7B"/>
      </colorScale>
    </cfRule>
  </conditionalFormatting>
  <conditionalFormatting sqref="AH103:AI103 AK103:AL103">
    <cfRule type="colorScale" priority="34">
      <colorScale>
        <cfvo type="min"/>
        <cfvo type="percentile" val="50"/>
        <cfvo type="max"/>
        <color rgb="FFF8696B"/>
        <color rgb="FFFFEB84"/>
        <color rgb="FF63BE7B"/>
      </colorScale>
    </cfRule>
  </conditionalFormatting>
  <conditionalFormatting sqref="AH103:AI103 AK103:AL103">
    <cfRule type="colorScale" priority="33">
      <colorScale>
        <cfvo type="min"/>
        <cfvo type="max"/>
        <color rgb="FFFCFCFF"/>
        <color rgb="FF63BE7B"/>
      </colorScale>
    </cfRule>
  </conditionalFormatting>
  <conditionalFormatting sqref="Y5:Y139">
    <cfRule type="containsText" dxfId="35" priority="17" operator="containsText" text="6.">
      <formula>NOT(ISERROR(SEARCH("6.",Y5)))</formula>
    </cfRule>
    <cfRule type="containsText" dxfId="34" priority="18" operator="containsText" text="5.">
      <formula>NOT(ISERROR(SEARCH("5.",Y5)))</formula>
    </cfRule>
    <cfRule type="containsText" dxfId="33" priority="19" operator="containsText" text="4.">
      <formula>NOT(ISERROR(SEARCH("4.",Y5)))</formula>
    </cfRule>
    <cfRule type="containsText" dxfId="32" priority="20" operator="containsText" text="3.">
      <formula>NOT(ISERROR(SEARCH("3.",Y5)))</formula>
    </cfRule>
    <cfRule type="containsText" dxfId="31" priority="21" operator="containsText" text="2.">
      <formula>NOT(ISERROR(SEARCH("2.",Y5)))</formula>
    </cfRule>
    <cfRule type="containsText" dxfId="30" priority="22" operator="containsText" text="1.">
      <formula>NOT(ISERROR(SEARCH("1.",Y5)))</formula>
    </cfRule>
  </conditionalFormatting>
  <conditionalFormatting sqref="X5:X139">
    <cfRule type="containsText" dxfId="29" priority="5" operator="containsText" text="6.">
      <formula>NOT(ISERROR(SEARCH("6.",X5)))</formula>
    </cfRule>
    <cfRule type="containsText" dxfId="28" priority="6" operator="containsText" text="5.">
      <formula>NOT(ISERROR(SEARCH("5.",X5)))</formula>
    </cfRule>
    <cfRule type="containsText" dxfId="27" priority="7" operator="containsText" text="4.">
      <formula>NOT(ISERROR(SEARCH("4.",X5)))</formula>
    </cfRule>
    <cfRule type="containsText" dxfId="26" priority="8" operator="containsText" text="3.">
      <formula>NOT(ISERROR(SEARCH("3.",X5)))</formula>
    </cfRule>
    <cfRule type="containsText" dxfId="25" priority="9" operator="containsText" text="2.">
      <formula>NOT(ISERROR(SEARCH("2.",X5)))</formula>
    </cfRule>
    <cfRule type="containsText" dxfId="24" priority="10" operator="containsText" text="1.">
      <formula>NOT(ISERROR(SEARCH("1.",X5)))</formula>
    </cfRule>
  </conditionalFormatting>
  <conditionalFormatting sqref="AH105:AI139 AH5:AI87 AH89:AI102 AK89:AL102 AK105:AL139 AK5:AL87">
    <cfRule type="colorScale" priority="801">
      <colorScale>
        <cfvo type="min"/>
        <cfvo type="percentile" val="50"/>
        <cfvo type="max"/>
        <color rgb="FFF8696B"/>
        <color rgb="FFFFEB84"/>
        <color rgb="FF63BE7B"/>
      </colorScale>
    </cfRule>
  </conditionalFormatting>
  <conditionalFormatting sqref="AH105:AI139 AH5:AI87 AH89:AI102 AK89:AL102 AK105:AL139 AK5:AL87">
    <cfRule type="colorScale" priority="809">
      <colorScale>
        <cfvo type="min"/>
        <cfvo type="max"/>
        <color rgb="FFFCFCFF"/>
        <color rgb="FF63BE7B"/>
      </colorScale>
    </cfRule>
  </conditionalFormatting>
  <conditionalFormatting sqref="AO5:AO139">
    <cfRule type="colorScale" priority="822">
      <colorScale>
        <cfvo type="min"/>
        <cfvo type="max"/>
        <color rgb="FFFDD7D8"/>
        <color rgb="FFDE3A3E"/>
      </colorScale>
    </cfRule>
  </conditionalFormatting>
  <conditionalFormatting sqref="AN5:AN139">
    <cfRule type="colorScale" priority="824">
      <colorScale>
        <cfvo type="min"/>
        <cfvo type="max"/>
        <color theme="9" tint="0.79998168889431442"/>
        <color rgb="FF42A05B"/>
      </colorScale>
    </cfRule>
  </conditionalFormatting>
  <conditionalFormatting sqref="AJ5:AJ139">
    <cfRule type="colorScale" priority="826">
      <colorScale>
        <cfvo type="min"/>
        <cfvo type="max"/>
        <color rgb="FFFDD7D8"/>
        <color rgb="FFDE3A3E"/>
      </colorScale>
    </cfRule>
  </conditionalFormatting>
  <conditionalFormatting sqref="AM5:AM139">
    <cfRule type="colorScale" priority="828">
      <colorScale>
        <cfvo type="min"/>
        <cfvo type="max"/>
        <color rgb="FFFDD7D8"/>
        <color rgb="FFDE3A3E"/>
      </colorScale>
    </cfRule>
  </conditionalFormatting>
  <conditionalFormatting sqref="AG5:AG139">
    <cfRule type="containsText" dxfId="23" priority="1" operator="containsText" text="4.">
      <formula>NOT(ISERROR(SEARCH("4.",AG5)))</formula>
    </cfRule>
    <cfRule type="containsText" dxfId="22" priority="2" operator="containsText" text="3.">
      <formula>NOT(ISERROR(SEARCH("3.",AG5)))</formula>
    </cfRule>
    <cfRule type="containsText" dxfId="21" priority="3" operator="containsText" text="2.">
      <formula>NOT(ISERROR(SEARCH("2.",AG5)))</formula>
    </cfRule>
    <cfRule type="containsText" dxfId="20" priority="4" operator="containsText" text="1.">
      <formula>NOT(ISERROR(SEARCH("1.",AG5)))</formula>
    </cfRule>
  </conditionalFormatting>
  <dataValidations count="1">
    <dataValidation allowBlank="1" showInputMessage="1" sqref="AC4 AC1:AC2" xr:uid="{5DCBE58A-41D2-41A6-A10D-751039D67A76}"/>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Beschikbaarheid" xr:uid="{A454EFB2-49BC-40B6-90FE-9DC096D1139F}">
          <x14:formula1>
            <xm:f>Keuzeopties!$B$31:$B$36</xm:f>
          </x14:formula1>
          <xm:sqref>X5:X139</xm:sqref>
        </x14:dataValidation>
        <x14:dataValidation type="list" allowBlank="1" showInputMessage="1" xr:uid="{4EF1B9D3-1081-4141-A1BB-1CF584C5EEDB}">
          <x14:formula1>
            <xm:f>Keuzeopties!$B$5:$B$8</xm:f>
          </x14:formula1>
          <xm:sqref>B5:B139</xm:sqref>
        </x14:dataValidation>
        <x14:dataValidation type="list" allowBlank="1" showInputMessage="1" showErrorMessage="1" xr:uid="{CCBB06CB-1C82-4787-95EF-FB82BF26A75B}">
          <x14:formula1>
            <xm:f>Keuzeopties!$B$12:$B$17</xm:f>
          </x14:formula1>
          <xm:sqref>G5:G139</xm:sqref>
        </x14:dataValidation>
        <x14:dataValidation type="list" allowBlank="1" showInputMessage="1" showErrorMessage="1" xr:uid="{E74546BA-9C01-43E9-AE35-A2208E2C9C8F}">
          <x14:formula1>
            <xm:f>Keuzeopties!$B$21:$B$27</xm:f>
          </x14:formula1>
          <xm:sqref>H5:H139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41B29-B917-446E-9719-D942C503F9C5}">
  <dimension ref="A1:AO192"/>
  <sheetViews>
    <sheetView zoomScale="90" zoomScaleNormal="90" workbookViewId="0">
      <pane xSplit="9" ySplit="4" topLeftCell="J5" activePane="bottomRight" state="frozen"/>
      <selection pane="topRight" activeCell="D1" sqref="D1"/>
      <selection pane="bottomLeft" activeCell="A4" sqref="A4"/>
      <selection pane="bottomRight" activeCell="B1" sqref="B1"/>
    </sheetView>
  </sheetViews>
  <sheetFormatPr defaultColWidth="8.7109375" defaultRowHeight="12.75" x14ac:dyDescent="0.25"/>
  <cols>
    <col min="1" max="1" width="4.28515625" style="28" customWidth="1"/>
    <col min="2" max="2" width="16.28515625" style="82" customWidth="1"/>
    <col min="3" max="6" width="3.7109375" style="84" customWidth="1"/>
    <col min="7" max="7" width="13.7109375" style="84" customWidth="1"/>
    <col min="8" max="8" width="12.7109375" style="84" customWidth="1"/>
    <col min="9" max="9" width="75.7109375" style="28" customWidth="1"/>
    <col min="10" max="10" width="20.7109375" style="28" customWidth="1"/>
    <col min="11" max="11" width="30.7109375" style="28" customWidth="1"/>
    <col min="12" max="13" width="20.7109375" style="28" customWidth="1"/>
    <col min="14" max="23" width="4.7109375" style="84" customWidth="1"/>
    <col min="24" max="24" width="20.7109375" style="28" customWidth="1"/>
    <col min="25" max="26" width="50.7109375" style="28" customWidth="1"/>
    <col min="27" max="27" width="20.5703125" style="85" customWidth="1"/>
    <col min="28" max="28" width="25.7109375" style="85" customWidth="1"/>
    <col min="29" max="29" width="50.7109375" style="85" customWidth="1"/>
    <col min="30" max="30" width="25.7109375" style="85" customWidth="1"/>
    <col min="31" max="31" width="20.5703125" style="85" customWidth="1"/>
    <col min="32" max="33" width="20.7109375" style="85" customWidth="1"/>
    <col min="34" max="39" width="8.7109375" style="86" hidden="1" customWidth="1"/>
    <col min="40" max="41" width="8.7109375" style="86" customWidth="1"/>
    <col min="42" max="16384" width="8.7109375" style="28"/>
  </cols>
  <sheetData>
    <row r="1" spans="1:41" s="1" customFormat="1" ht="20.100000000000001" customHeight="1" thickTop="1" thickBot="1" x14ac:dyDescent="0.3">
      <c r="B1" s="260" t="s">
        <v>1009</v>
      </c>
      <c r="C1" s="260"/>
      <c r="D1" s="260"/>
      <c r="E1" s="260"/>
      <c r="F1" s="260"/>
      <c r="G1" s="260"/>
      <c r="H1" s="260"/>
      <c r="I1" s="260"/>
      <c r="J1" s="261"/>
      <c r="K1" s="261"/>
      <c r="L1" s="262"/>
      <c r="M1" s="263"/>
      <c r="N1" s="295" t="s">
        <v>1470</v>
      </c>
      <c r="O1" s="297" t="s">
        <v>1471</v>
      </c>
      <c r="P1" s="297"/>
      <c r="Q1" s="299" t="s">
        <v>1472</v>
      </c>
      <c r="R1" s="299"/>
      <c r="S1" s="299"/>
      <c r="T1" s="299"/>
      <c r="U1" s="301" t="s">
        <v>1473</v>
      </c>
      <c r="V1" s="301"/>
      <c r="W1" s="303"/>
      <c r="X1" s="264"/>
      <c r="Y1" s="265"/>
      <c r="Z1" s="265"/>
      <c r="AA1" s="265"/>
      <c r="AB1" s="266"/>
      <c r="AC1" s="267"/>
      <c r="AD1" s="267"/>
      <c r="AE1" s="267"/>
      <c r="AF1" s="266"/>
      <c r="AG1" s="265"/>
      <c r="AH1" s="268"/>
      <c r="AI1" s="268"/>
      <c r="AJ1" s="268"/>
      <c r="AK1" s="268"/>
      <c r="AL1" s="268"/>
      <c r="AM1" s="268"/>
      <c r="AN1" s="268"/>
      <c r="AO1" s="268"/>
    </row>
    <row r="2" spans="1:41" ht="20.100000000000001" customHeight="1" thickTop="1" x14ac:dyDescent="0.25">
      <c r="B2" s="278" t="s">
        <v>1474</v>
      </c>
      <c r="C2" s="285"/>
      <c r="D2" s="285"/>
      <c r="E2" s="285"/>
      <c r="F2" s="285"/>
      <c r="G2" s="285"/>
      <c r="H2" s="285"/>
      <c r="I2" s="285"/>
      <c r="J2" s="285"/>
      <c r="K2" s="285"/>
      <c r="L2" s="285"/>
      <c r="M2" s="285"/>
      <c r="N2" s="296"/>
      <c r="O2" s="298"/>
      <c r="P2" s="298"/>
      <c r="Q2" s="300"/>
      <c r="R2" s="300"/>
      <c r="S2" s="300"/>
      <c r="T2" s="300"/>
      <c r="U2" s="302"/>
      <c r="V2" s="302"/>
      <c r="W2" s="304"/>
      <c r="X2" s="285" t="s">
        <v>1491</v>
      </c>
      <c r="Y2" s="285"/>
      <c r="Z2" s="285"/>
      <c r="AA2" s="285"/>
      <c r="AB2" s="279"/>
      <c r="AC2" s="287" t="s">
        <v>1469</v>
      </c>
      <c r="AD2" s="288"/>
      <c r="AE2" s="288"/>
      <c r="AF2" s="289"/>
      <c r="AG2" s="293" t="s">
        <v>1492</v>
      </c>
      <c r="AH2" s="282" t="s">
        <v>1489</v>
      </c>
      <c r="AI2" s="283"/>
      <c r="AJ2" s="283"/>
      <c r="AK2" s="283" t="s">
        <v>1490</v>
      </c>
      <c r="AL2" s="283"/>
      <c r="AM2" s="284"/>
      <c r="AN2" s="278" t="s">
        <v>996</v>
      </c>
      <c r="AO2" s="279"/>
    </row>
    <row r="3" spans="1:41" ht="20.100000000000001" customHeight="1" x14ac:dyDescent="0.25">
      <c r="B3" s="280"/>
      <c r="C3" s="286"/>
      <c r="D3" s="286"/>
      <c r="E3" s="286"/>
      <c r="F3" s="286"/>
      <c r="G3" s="286"/>
      <c r="H3" s="286"/>
      <c r="I3" s="286"/>
      <c r="J3" s="286"/>
      <c r="K3" s="286"/>
      <c r="L3" s="286"/>
      <c r="M3" s="281"/>
      <c r="N3" s="280" t="s">
        <v>1523</v>
      </c>
      <c r="O3" s="286"/>
      <c r="P3" s="286"/>
      <c r="Q3" s="286"/>
      <c r="R3" s="286"/>
      <c r="S3" s="286"/>
      <c r="T3" s="286"/>
      <c r="U3" s="286"/>
      <c r="V3" s="286"/>
      <c r="W3" s="281"/>
      <c r="X3" s="280"/>
      <c r="Y3" s="286"/>
      <c r="Z3" s="286"/>
      <c r="AA3" s="286"/>
      <c r="AB3" s="281"/>
      <c r="AC3" s="290"/>
      <c r="AD3" s="291"/>
      <c r="AE3" s="291"/>
      <c r="AF3" s="292"/>
      <c r="AG3" s="294"/>
      <c r="AH3" s="209"/>
      <c r="AI3" s="210"/>
      <c r="AJ3" s="210"/>
      <c r="AK3" s="210"/>
      <c r="AL3" s="210"/>
      <c r="AM3" s="211"/>
      <c r="AN3" s="280"/>
      <c r="AO3" s="281"/>
    </row>
    <row r="4" spans="1:41" ht="128.1" customHeight="1" thickBot="1" x14ac:dyDescent="0.3">
      <c r="A4" s="29" t="s">
        <v>1</v>
      </c>
      <c r="B4" s="131" t="s">
        <v>2</v>
      </c>
      <c r="C4" s="229" t="s">
        <v>1470</v>
      </c>
      <c r="D4" s="230" t="s">
        <v>1471</v>
      </c>
      <c r="E4" s="231" t="s">
        <v>1472</v>
      </c>
      <c r="F4" s="232" t="s">
        <v>1473</v>
      </c>
      <c r="G4" s="269" t="s">
        <v>15</v>
      </c>
      <c r="H4" s="269" t="s">
        <v>1011</v>
      </c>
      <c r="I4" s="270" t="s">
        <v>3</v>
      </c>
      <c r="J4" s="271" t="s">
        <v>1025</v>
      </c>
      <c r="K4" s="272" t="s">
        <v>1026</v>
      </c>
      <c r="L4" s="272" t="s">
        <v>4</v>
      </c>
      <c r="M4" s="273" t="s">
        <v>5</v>
      </c>
      <c r="N4" s="233" t="s">
        <v>1524</v>
      </c>
      <c r="O4" s="234" t="s">
        <v>6</v>
      </c>
      <c r="P4" s="234" t="s">
        <v>7</v>
      </c>
      <c r="Q4" s="235" t="s">
        <v>10</v>
      </c>
      <c r="R4" s="235" t="s">
        <v>11</v>
      </c>
      <c r="S4" s="235" t="s">
        <v>12</v>
      </c>
      <c r="T4" s="235" t="s">
        <v>14</v>
      </c>
      <c r="U4" s="236" t="s">
        <v>8</v>
      </c>
      <c r="V4" s="236" t="s">
        <v>9</v>
      </c>
      <c r="W4" s="237" t="s">
        <v>13</v>
      </c>
      <c r="X4" s="245" t="s">
        <v>16</v>
      </c>
      <c r="Y4" s="272" t="s">
        <v>233</v>
      </c>
      <c r="Z4" s="272" t="s">
        <v>21</v>
      </c>
      <c r="AA4" s="276" t="s">
        <v>22</v>
      </c>
      <c r="AB4" s="274" t="s">
        <v>1387</v>
      </c>
      <c r="AC4" s="275" t="s">
        <v>908</v>
      </c>
      <c r="AD4" s="276" t="s">
        <v>23</v>
      </c>
      <c r="AE4" s="276" t="s">
        <v>24</v>
      </c>
      <c r="AF4" s="274" t="s">
        <v>1387</v>
      </c>
      <c r="AG4" s="277" t="s">
        <v>16</v>
      </c>
      <c r="AH4" s="238" t="s">
        <v>17</v>
      </c>
      <c r="AI4" s="239" t="s">
        <v>18</v>
      </c>
      <c r="AJ4" s="239" t="s">
        <v>19</v>
      </c>
      <c r="AK4" s="239" t="s">
        <v>17</v>
      </c>
      <c r="AL4" s="239" t="s">
        <v>18</v>
      </c>
      <c r="AM4" s="237" t="s">
        <v>19</v>
      </c>
      <c r="AN4" s="240" t="s">
        <v>20</v>
      </c>
      <c r="AO4" s="241" t="s">
        <v>19</v>
      </c>
    </row>
    <row r="5" spans="1:41" ht="51.75" thickTop="1" x14ac:dyDescent="0.2">
      <c r="A5" s="101">
        <v>1</v>
      </c>
      <c r="B5" s="246" t="s">
        <v>34</v>
      </c>
      <c r="C5" s="214">
        <f t="shared" ref="C5:C36" si="0">IF(OR(N5="x"),1,"")</f>
        <v>1</v>
      </c>
      <c r="D5" s="215">
        <f t="shared" ref="D5:D36" si="1">IF(OR(O5="x",P5="x"),1,"")</f>
        <v>1</v>
      </c>
      <c r="E5" s="216" t="str">
        <f t="shared" ref="E5:E36" si="2">IF(OR(Q5="x",R5="x",S5="x",T5="x"),1,"")</f>
        <v/>
      </c>
      <c r="F5" s="217" t="str">
        <f t="shared" ref="F5:F36" si="3">IF(OR(U5="x", V5="x"),1,"")</f>
        <v/>
      </c>
      <c r="G5" s="247" t="s">
        <v>53</v>
      </c>
      <c r="H5" s="247" t="s">
        <v>586</v>
      </c>
      <c r="I5" s="248" t="s">
        <v>610</v>
      </c>
      <c r="J5" s="249" t="s">
        <v>1188</v>
      </c>
      <c r="K5" s="250"/>
      <c r="L5" s="251" t="s">
        <v>51</v>
      </c>
      <c r="M5" s="252" t="s">
        <v>582</v>
      </c>
      <c r="N5" s="221" t="s">
        <v>28</v>
      </c>
      <c r="O5" s="215" t="s">
        <v>28</v>
      </c>
      <c r="P5" s="215" t="s">
        <v>28</v>
      </c>
      <c r="Q5" s="216" t="s">
        <v>582</v>
      </c>
      <c r="R5" s="216" t="s">
        <v>582</v>
      </c>
      <c r="S5" s="216" t="s">
        <v>582</v>
      </c>
      <c r="T5" s="216" t="s">
        <v>582</v>
      </c>
      <c r="U5" s="217" t="s">
        <v>582</v>
      </c>
      <c r="V5" s="217" t="s">
        <v>582</v>
      </c>
      <c r="W5" s="222" t="s">
        <v>582</v>
      </c>
      <c r="X5" s="253" t="s">
        <v>46</v>
      </c>
      <c r="Y5" s="251" t="s">
        <v>1486</v>
      </c>
      <c r="Z5" s="251" t="s">
        <v>1485</v>
      </c>
      <c r="AA5" s="226" t="s">
        <v>582</v>
      </c>
      <c r="AB5" s="224"/>
      <c r="AC5" s="225" t="s">
        <v>582</v>
      </c>
      <c r="AD5" s="226" t="s">
        <v>582</v>
      </c>
      <c r="AE5" s="226" t="s">
        <v>582</v>
      </c>
      <c r="AF5" s="224"/>
      <c r="AG5" s="223" t="str">
        <f t="shared" ref="AG5:AG36" si="4">IF(X5="1. Niet beschikbaar, nog te ontwikkelen kennis","1. Nog geen kennis beschikbaar, volledige kennisleemte",IF(X5="2. Nauwelijks beschikbaar, wordt ontwikkeld in lopend of gepland programma","2. Kennisleemte wordt ingevuld in lopend of aankomend programma",IF(X5="3. In geringe mate en/of versnipperd beschikbaar, soms op Kennisportaal of in publicaties","3. Onderzoek naar verricht / kennisleemte is gedeeltelijk ingevuld",IF(X5="4. Gedeeltelijk beschikbaar bij kennisinstelling/adviesbureau","3. Onderzoek naar verricht / kennisleemte is gedeeltelijk ingevuld",IF(X5="5. Gedeeltelijk beschikbaar bij lokale/regionale overheid","3. Onderzoek naar verricht / kennisleemte is gedeeltelijk ingevuld",IF(X5="6. Ruim beschikbaar en aanwezig op Kennisportaal of vergelijkbare website/tool","4. Geen kennisleemte, vraag is of kan worden beantwoord"," "))))))</f>
        <v>3. Onderzoek naar verricht / kennisleemte is gedeeltelijk ingevuld</v>
      </c>
      <c r="AH5" s="254">
        <v>1</v>
      </c>
      <c r="AI5" s="255">
        <v>1</v>
      </c>
      <c r="AJ5" s="142"/>
      <c r="AK5" s="256">
        <v>2</v>
      </c>
      <c r="AL5" s="255">
        <v>1</v>
      </c>
      <c r="AM5" s="228"/>
      <c r="AN5" s="257">
        <v>1</v>
      </c>
      <c r="AO5" s="258"/>
    </row>
    <row r="6" spans="1:41" ht="99.95" customHeight="1" x14ac:dyDescent="0.2">
      <c r="A6" s="103">
        <v>2</v>
      </c>
      <c r="B6" s="130" t="s">
        <v>34</v>
      </c>
      <c r="C6" s="32">
        <f t="shared" si="0"/>
        <v>1</v>
      </c>
      <c r="D6" s="33">
        <f t="shared" si="1"/>
        <v>1</v>
      </c>
      <c r="E6" s="34">
        <f t="shared" si="2"/>
        <v>1</v>
      </c>
      <c r="F6" s="35" t="str">
        <f t="shared" si="3"/>
        <v/>
      </c>
      <c r="G6" s="26" t="s">
        <v>53</v>
      </c>
      <c r="H6" s="26" t="s">
        <v>63</v>
      </c>
      <c r="I6" s="204" t="s">
        <v>638</v>
      </c>
      <c r="J6" s="202" t="s">
        <v>1188</v>
      </c>
      <c r="K6" s="102"/>
      <c r="L6" s="26" t="s">
        <v>51</v>
      </c>
      <c r="M6" s="61" t="s">
        <v>582</v>
      </c>
      <c r="N6" s="207" t="s">
        <v>28</v>
      </c>
      <c r="O6" s="33" t="s">
        <v>28</v>
      </c>
      <c r="P6" s="33" t="s">
        <v>28</v>
      </c>
      <c r="Q6" s="34" t="s">
        <v>582</v>
      </c>
      <c r="R6" s="34" t="s">
        <v>582</v>
      </c>
      <c r="S6" s="34" t="s">
        <v>582</v>
      </c>
      <c r="T6" s="34" t="s">
        <v>28</v>
      </c>
      <c r="U6" s="35" t="s">
        <v>582</v>
      </c>
      <c r="V6" s="35" t="s">
        <v>582</v>
      </c>
      <c r="W6" s="41" t="s">
        <v>582</v>
      </c>
      <c r="X6" s="118" t="s">
        <v>31</v>
      </c>
      <c r="Y6" s="26"/>
      <c r="Z6" s="26" t="s">
        <v>582</v>
      </c>
      <c r="AA6" s="45" t="s">
        <v>582</v>
      </c>
      <c r="AB6" s="43" t="s">
        <v>1410</v>
      </c>
      <c r="AC6" s="44" t="s">
        <v>582</v>
      </c>
      <c r="AD6" s="45" t="s">
        <v>582</v>
      </c>
      <c r="AE6" s="45" t="s">
        <v>582</v>
      </c>
      <c r="AF6" s="43"/>
      <c r="AG6" s="42" t="str">
        <f t="shared" si="4"/>
        <v>1. Nog geen kennis beschikbaar, volledige kennisleemte</v>
      </c>
      <c r="AH6" s="148"/>
      <c r="AI6" s="149"/>
      <c r="AJ6" s="47"/>
      <c r="AK6" s="145">
        <v>2</v>
      </c>
      <c r="AL6" s="144">
        <v>1</v>
      </c>
      <c r="AM6" s="48"/>
      <c r="AN6" s="148"/>
      <c r="AO6" s="147"/>
    </row>
    <row r="7" spans="1:41" ht="38.25" x14ac:dyDescent="0.2">
      <c r="A7" s="103">
        <v>3</v>
      </c>
      <c r="B7" s="130" t="s">
        <v>34</v>
      </c>
      <c r="C7" s="32">
        <f t="shared" si="0"/>
        <v>1</v>
      </c>
      <c r="D7" s="33" t="str">
        <f t="shared" si="1"/>
        <v/>
      </c>
      <c r="E7" s="34">
        <f t="shared" si="2"/>
        <v>1</v>
      </c>
      <c r="F7" s="35" t="str">
        <f t="shared" si="3"/>
        <v/>
      </c>
      <c r="G7" s="26" t="s">
        <v>45</v>
      </c>
      <c r="H7" s="26" t="s">
        <v>38</v>
      </c>
      <c r="I7" s="204" t="s">
        <v>639</v>
      </c>
      <c r="J7" s="202" t="s">
        <v>1189</v>
      </c>
      <c r="K7" s="102"/>
      <c r="L7" s="26" t="s">
        <v>51</v>
      </c>
      <c r="M7" s="61" t="s">
        <v>582</v>
      </c>
      <c r="N7" s="207" t="s">
        <v>28</v>
      </c>
      <c r="O7" s="33" t="s">
        <v>582</v>
      </c>
      <c r="P7" s="33" t="s">
        <v>582</v>
      </c>
      <c r="Q7" s="34" t="s">
        <v>582</v>
      </c>
      <c r="R7" s="34" t="s">
        <v>582</v>
      </c>
      <c r="S7" s="34" t="s">
        <v>582</v>
      </c>
      <c r="T7" s="34" t="s">
        <v>28</v>
      </c>
      <c r="U7" s="35" t="s">
        <v>582</v>
      </c>
      <c r="V7" s="35" t="s">
        <v>582</v>
      </c>
      <c r="W7" s="41" t="s">
        <v>582</v>
      </c>
      <c r="X7" s="118" t="s">
        <v>31</v>
      </c>
      <c r="Y7" s="26"/>
      <c r="Z7" s="26" t="s">
        <v>582</v>
      </c>
      <c r="AA7" s="45" t="s">
        <v>582</v>
      </c>
      <c r="AB7" s="43"/>
      <c r="AC7" s="44" t="s">
        <v>582</v>
      </c>
      <c r="AD7" s="45" t="s">
        <v>582</v>
      </c>
      <c r="AE7" s="45" t="s">
        <v>582</v>
      </c>
      <c r="AF7" s="43"/>
      <c r="AG7" s="42" t="str">
        <f t="shared" si="4"/>
        <v>1. Nog geen kennis beschikbaar, volledige kennisleemte</v>
      </c>
      <c r="AH7" s="148"/>
      <c r="AI7" s="149"/>
      <c r="AJ7" s="47"/>
      <c r="AK7" s="145">
        <v>2</v>
      </c>
      <c r="AL7" s="144">
        <v>1</v>
      </c>
      <c r="AM7" s="48"/>
      <c r="AN7" s="148"/>
      <c r="AO7" s="147"/>
    </row>
    <row r="8" spans="1:41" ht="38.25" x14ac:dyDescent="0.2">
      <c r="A8" s="103">
        <v>4</v>
      </c>
      <c r="B8" s="130" t="s">
        <v>34</v>
      </c>
      <c r="C8" s="32">
        <f t="shared" si="0"/>
        <v>1</v>
      </c>
      <c r="D8" s="33">
        <f t="shared" si="1"/>
        <v>1</v>
      </c>
      <c r="E8" s="34" t="str">
        <f t="shared" si="2"/>
        <v/>
      </c>
      <c r="F8" s="35" t="str">
        <f t="shared" si="3"/>
        <v/>
      </c>
      <c r="G8" s="26" t="s">
        <v>57</v>
      </c>
      <c r="H8" s="26" t="s">
        <v>63</v>
      </c>
      <c r="I8" s="204" t="s">
        <v>640</v>
      </c>
      <c r="J8" s="202" t="s">
        <v>1188</v>
      </c>
      <c r="K8" s="102"/>
      <c r="L8" s="26" t="s">
        <v>51</v>
      </c>
      <c r="M8" s="61" t="s">
        <v>582</v>
      </c>
      <c r="N8" s="207" t="s">
        <v>28</v>
      </c>
      <c r="O8" s="33" t="s">
        <v>28</v>
      </c>
      <c r="P8" s="33" t="s">
        <v>582</v>
      </c>
      <c r="Q8" s="34" t="s">
        <v>582</v>
      </c>
      <c r="R8" s="34" t="s">
        <v>582</v>
      </c>
      <c r="S8" s="34" t="s">
        <v>582</v>
      </c>
      <c r="T8" s="34" t="s">
        <v>582</v>
      </c>
      <c r="U8" s="35" t="s">
        <v>582</v>
      </c>
      <c r="V8" s="35" t="s">
        <v>582</v>
      </c>
      <c r="W8" s="41" t="s">
        <v>582</v>
      </c>
      <c r="X8" s="118" t="s">
        <v>31</v>
      </c>
      <c r="Y8" s="26"/>
      <c r="Z8" s="26" t="s">
        <v>582</v>
      </c>
      <c r="AA8" s="45" t="s">
        <v>582</v>
      </c>
      <c r="AB8" s="43"/>
      <c r="AC8" s="44" t="s">
        <v>582</v>
      </c>
      <c r="AD8" s="45" t="s">
        <v>582</v>
      </c>
      <c r="AE8" s="45" t="s">
        <v>582</v>
      </c>
      <c r="AF8" s="43"/>
      <c r="AG8" s="42" t="str">
        <f t="shared" si="4"/>
        <v>1. Nog geen kennis beschikbaar, volledige kennisleemte</v>
      </c>
      <c r="AH8" s="143">
        <v>1</v>
      </c>
      <c r="AI8" s="144">
        <v>1</v>
      </c>
      <c r="AJ8" s="47"/>
      <c r="AK8" s="145">
        <v>2</v>
      </c>
      <c r="AL8" s="145">
        <v>2</v>
      </c>
      <c r="AM8" s="48"/>
      <c r="AN8" s="148"/>
      <c r="AO8" s="147"/>
    </row>
    <row r="9" spans="1:41" ht="51" x14ac:dyDescent="0.2">
      <c r="A9" s="103">
        <v>5</v>
      </c>
      <c r="B9" s="130" t="s">
        <v>34</v>
      </c>
      <c r="C9" s="32">
        <f t="shared" si="0"/>
        <v>1</v>
      </c>
      <c r="D9" s="33">
        <f t="shared" si="1"/>
        <v>1</v>
      </c>
      <c r="E9" s="34" t="str">
        <f t="shared" si="2"/>
        <v/>
      </c>
      <c r="F9" s="35" t="str">
        <f t="shared" si="3"/>
        <v/>
      </c>
      <c r="G9" s="26" t="s">
        <v>45</v>
      </c>
      <c r="H9" s="26" t="s">
        <v>38</v>
      </c>
      <c r="I9" s="204" t="s">
        <v>641</v>
      </c>
      <c r="J9" s="202" t="s">
        <v>1188</v>
      </c>
      <c r="K9" s="102"/>
      <c r="L9" s="26" t="s">
        <v>51</v>
      </c>
      <c r="M9" s="61" t="s">
        <v>582</v>
      </c>
      <c r="N9" s="207" t="s">
        <v>28</v>
      </c>
      <c r="O9" s="33" t="s">
        <v>582</v>
      </c>
      <c r="P9" s="33" t="s">
        <v>28</v>
      </c>
      <c r="Q9" s="34" t="s">
        <v>582</v>
      </c>
      <c r="R9" s="34" t="s">
        <v>582</v>
      </c>
      <c r="S9" s="34" t="s">
        <v>582</v>
      </c>
      <c r="T9" s="34" t="s">
        <v>582</v>
      </c>
      <c r="U9" s="35" t="s">
        <v>582</v>
      </c>
      <c r="V9" s="35" t="s">
        <v>582</v>
      </c>
      <c r="W9" s="41" t="s">
        <v>582</v>
      </c>
      <c r="X9" s="118" t="s">
        <v>1383</v>
      </c>
      <c r="Y9" s="26" t="s">
        <v>642</v>
      </c>
      <c r="Z9" s="26"/>
      <c r="AA9" s="45" t="s">
        <v>582</v>
      </c>
      <c r="AB9" s="43"/>
      <c r="AC9" s="44" t="s">
        <v>642</v>
      </c>
      <c r="AD9" s="45" t="s">
        <v>582</v>
      </c>
      <c r="AE9" s="45" t="s">
        <v>582</v>
      </c>
      <c r="AF9" s="43"/>
      <c r="AG9" s="42" t="str">
        <f t="shared" si="4"/>
        <v>2. Kennisleemte wordt ingevuld in lopend of aankomend programma</v>
      </c>
      <c r="AH9" s="150"/>
      <c r="AI9" s="151"/>
      <c r="AJ9" s="47"/>
      <c r="AK9" s="151"/>
      <c r="AL9" s="151"/>
      <c r="AM9" s="48"/>
      <c r="AN9" s="150"/>
      <c r="AO9" s="152"/>
    </row>
    <row r="10" spans="1:41" ht="38.25" x14ac:dyDescent="0.2">
      <c r="A10" s="103">
        <v>6</v>
      </c>
      <c r="B10" s="130" t="s">
        <v>34</v>
      </c>
      <c r="C10" s="32">
        <f t="shared" si="0"/>
        <v>1</v>
      </c>
      <c r="D10" s="33">
        <f t="shared" si="1"/>
        <v>1</v>
      </c>
      <c r="E10" s="34" t="str">
        <f t="shared" si="2"/>
        <v/>
      </c>
      <c r="F10" s="35" t="str">
        <f t="shared" si="3"/>
        <v/>
      </c>
      <c r="G10" s="26" t="s">
        <v>30</v>
      </c>
      <c r="H10" s="26" t="s">
        <v>586</v>
      </c>
      <c r="I10" s="204" t="s">
        <v>643</v>
      </c>
      <c r="J10" s="202" t="s">
        <v>1188</v>
      </c>
      <c r="K10" s="102"/>
      <c r="L10" s="26" t="s">
        <v>51</v>
      </c>
      <c r="M10" s="61" t="s">
        <v>582</v>
      </c>
      <c r="N10" s="207" t="s">
        <v>28</v>
      </c>
      <c r="O10" s="33" t="s">
        <v>28</v>
      </c>
      <c r="P10" s="33" t="s">
        <v>28</v>
      </c>
      <c r="Q10" s="34" t="s">
        <v>582</v>
      </c>
      <c r="R10" s="34" t="s">
        <v>582</v>
      </c>
      <c r="S10" s="34" t="s">
        <v>582</v>
      </c>
      <c r="T10" s="34" t="s">
        <v>582</v>
      </c>
      <c r="U10" s="35" t="s">
        <v>582</v>
      </c>
      <c r="V10" s="35" t="s">
        <v>582</v>
      </c>
      <c r="W10" s="41" t="s">
        <v>582</v>
      </c>
      <c r="X10" s="118" t="s">
        <v>31</v>
      </c>
      <c r="Y10" s="26"/>
      <c r="Z10" s="26" t="s">
        <v>644</v>
      </c>
      <c r="AA10" s="45" t="s">
        <v>582</v>
      </c>
      <c r="AB10" s="43"/>
      <c r="AC10" s="44" t="s">
        <v>582</v>
      </c>
      <c r="AD10" s="45" t="s">
        <v>582</v>
      </c>
      <c r="AE10" s="45" t="s">
        <v>582</v>
      </c>
      <c r="AF10" s="43"/>
      <c r="AG10" s="42" t="str">
        <f t="shared" si="4"/>
        <v>1. Nog geen kennis beschikbaar, volledige kennisleemte</v>
      </c>
      <c r="AH10" s="150"/>
      <c r="AI10" s="151"/>
      <c r="AJ10" s="47"/>
      <c r="AK10" s="153">
        <v>2</v>
      </c>
      <c r="AL10" s="153">
        <v>2</v>
      </c>
      <c r="AM10" s="48"/>
      <c r="AN10" s="150"/>
      <c r="AO10" s="152"/>
    </row>
    <row r="11" spans="1:41" ht="38.25" x14ac:dyDescent="0.2">
      <c r="A11" s="103">
        <v>7</v>
      </c>
      <c r="B11" s="130" t="s">
        <v>34</v>
      </c>
      <c r="C11" s="32">
        <f t="shared" si="0"/>
        <v>1</v>
      </c>
      <c r="D11" s="33">
        <f t="shared" si="1"/>
        <v>1</v>
      </c>
      <c r="E11" s="34" t="str">
        <f t="shared" si="2"/>
        <v/>
      </c>
      <c r="F11" s="35" t="str">
        <f t="shared" si="3"/>
        <v/>
      </c>
      <c r="G11" s="26" t="s">
        <v>138</v>
      </c>
      <c r="H11" s="26" t="s">
        <v>63</v>
      </c>
      <c r="I11" s="204" t="s">
        <v>645</v>
      </c>
      <c r="J11" s="202" t="s">
        <v>1188</v>
      </c>
      <c r="K11" s="102"/>
      <c r="L11" s="26" t="s">
        <v>51</v>
      </c>
      <c r="M11" s="61" t="s">
        <v>582</v>
      </c>
      <c r="N11" s="207" t="s">
        <v>28</v>
      </c>
      <c r="O11" s="33" t="s">
        <v>28</v>
      </c>
      <c r="P11" s="33" t="s">
        <v>28</v>
      </c>
      <c r="Q11" s="34" t="s">
        <v>582</v>
      </c>
      <c r="R11" s="34" t="s">
        <v>582</v>
      </c>
      <c r="S11" s="34" t="s">
        <v>582</v>
      </c>
      <c r="T11" s="34" t="s">
        <v>582</v>
      </c>
      <c r="U11" s="35" t="s">
        <v>582</v>
      </c>
      <c r="V11" s="35" t="s">
        <v>582</v>
      </c>
      <c r="W11" s="41" t="s">
        <v>582</v>
      </c>
      <c r="X11" s="118" t="s">
        <v>31</v>
      </c>
      <c r="Y11" s="26"/>
      <c r="Z11" s="26" t="s">
        <v>646</v>
      </c>
      <c r="AA11" s="45" t="s">
        <v>582</v>
      </c>
      <c r="AB11" s="43"/>
      <c r="AC11" s="44" t="s">
        <v>582</v>
      </c>
      <c r="AD11" s="45" t="s">
        <v>582</v>
      </c>
      <c r="AE11" s="45" t="s">
        <v>582</v>
      </c>
      <c r="AF11" s="43"/>
      <c r="AG11" s="42" t="str">
        <f t="shared" si="4"/>
        <v>1. Nog geen kennis beschikbaar, volledige kennisleemte</v>
      </c>
      <c r="AH11" s="150"/>
      <c r="AI11" s="151"/>
      <c r="AJ11" s="47"/>
      <c r="AK11" s="153">
        <v>2</v>
      </c>
      <c r="AL11" s="154">
        <v>1</v>
      </c>
      <c r="AM11" s="48"/>
      <c r="AN11" s="150"/>
      <c r="AO11" s="152"/>
    </row>
    <row r="12" spans="1:41" ht="51" x14ac:dyDescent="0.2">
      <c r="A12" s="103">
        <v>8</v>
      </c>
      <c r="B12" s="130" t="s">
        <v>34</v>
      </c>
      <c r="C12" s="32">
        <f t="shared" si="0"/>
        <v>1</v>
      </c>
      <c r="D12" s="33">
        <f t="shared" si="1"/>
        <v>1</v>
      </c>
      <c r="E12" s="34" t="str">
        <f t="shared" si="2"/>
        <v/>
      </c>
      <c r="F12" s="35" t="str">
        <f t="shared" si="3"/>
        <v/>
      </c>
      <c r="G12" s="117" t="s">
        <v>45</v>
      </c>
      <c r="H12" s="117" t="s">
        <v>117</v>
      </c>
      <c r="I12" s="204" t="s">
        <v>611</v>
      </c>
      <c r="J12" s="201" t="s">
        <v>1188</v>
      </c>
      <c r="K12" s="102"/>
      <c r="L12" s="26" t="s">
        <v>51</v>
      </c>
      <c r="M12" s="61" t="s">
        <v>582</v>
      </c>
      <c r="N12" s="207" t="s">
        <v>28</v>
      </c>
      <c r="O12" s="33" t="s">
        <v>28</v>
      </c>
      <c r="P12" s="33" t="s">
        <v>582</v>
      </c>
      <c r="Q12" s="34" t="s">
        <v>582</v>
      </c>
      <c r="R12" s="34" t="s">
        <v>582</v>
      </c>
      <c r="S12" s="34" t="s">
        <v>582</v>
      </c>
      <c r="T12" s="34" t="s">
        <v>582</v>
      </c>
      <c r="U12" s="35" t="s">
        <v>582</v>
      </c>
      <c r="V12" s="35" t="s">
        <v>582</v>
      </c>
      <c r="W12" s="41" t="s">
        <v>582</v>
      </c>
      <c r="X12" s="118" t="s">
        <v>46</v>
      </c>
      <c r="Y12" s="26" t="s">
        <v>1169</v>
      </c>
      <c r="Z12" s="49" t="s">
        <v>1126</v>
      </c>
      <c r="AA12" s="45" t="s">
        <v>582</v>
      </c>
      <c r="AB12" s="43"/>
      <c r="AC12" s="44" t="s">
        <v>582</v>
      </c>
      <c r="AD12" s="45" t="s">
        <v>582</v>
      </c>
      <c r="AE12" s="45" t="s">
        <v>582</v>
      </c>
      <c r="AF12" s="43"/>
      <c r="AG12" s="42" t="str">
        <f t="shared" si="4"/>
        <v>3. Onderzoek naar verricht / kennisleemte is gedeeltelijk ingevuld</v>
      </c>
      <c r="AH12" s="155">
        <v>2</v>
      </c>
      <c r="AI12" s="151"/>
      <c r="AJ12" s="47"/>
      <c r="AK12" s="153">
        <v>2</v>
      </c>
      <c r="AL12" s="151"/>
      <c r="AM12" s="48"/>
      <c r="AN12" s="156">
        <v>1</v>
      </c>
      <c r="AO12" s="152"/>
    </row>
    <row r="13" spans="1:41" ht="51" x14ac:dyDescent="0.2">
      <c r="A13" s="103">
        <v>9</v>
      </c>
      <c r="B13" s="130" t="s">
        <v>39</v>
      </c>
      <c r="C13" s="32">
        <f t="shared" si="0"/>
        <v>1</v>
      </c>
      <c r="D13" s="33">
        <f t="shared" si="1"/>
        <v>1</v>
      </c>
      <c r="E13" s="34" t="str">
        <f t="shared" si="2"/>
        <v/>
      </c>
      <c r="F13" s="35" t="str">
        <f t="shared" si="3"/>
        <v/>
      </c>
      <c r="G13" s="26" t="s">
        <v>30</v>
      </c>
      <c r="H13" s="26" t="s">
        <v>586</v>
      </c>
      <c r="I13" s="204" t="s">
        <v>647</v>
      </c>
      <c r="J13" s="202" t="s">
        <v>1188</v>
      </c>
      <c r="K13" s="102"/>
      <c r="L13" s="26" t="s">
        <v>51</v>
      </c>
      <c r="M13" s="61" t="s">
        <v>582</v>
      </c>
      <c r="N13" s="207" t="s">
        <v>28</v>
      </c>
      <c r="O13" s="33" t="s">
        <v>582</v>
      </c>
      <c r="P13" s="33" t="s">
        <v>28</v>
      </c>
      <c r="Q13" s="34" t="s">
        <v>582</v>
      </c>
      <c r="R13" s="34" t="s">
        <v>582</v>
      </c>
      <c r="S13" s="34" t="s">
        <v>582</v>
      </c>
      <c r="T13" s="34" t="s">
        <v>582</v>
      </c>
      <c r="U13" s="35" t="s">
        <v>582</v>
      </c>
      <c r="V13" s="35" t="s">
        <v>582</v>
      </c>
      <c r="W13" s="41" t="s">
        <v>582</v>
      </c>
      <c r="X13" s="118" t="s">
        <v>1383</v>
      </c>
      <c r="Y13" s="26" t="s">
        <v>1276</v>
      </c>
      <c r="Z13" s="26"/>
      <c r="AA13" s="45" t="s">
        <v>582</v>
      </c>
      <c r="AB13" s="43"/>
      <c r="AC13" s="44" t="s">
        <v>642</v>
      </c>
      <c r="AD13" s="45" t="s">
        <v>582</v>
      </c>
      <c r="AE13" s="45" t="s">
        <v>582</v>
      </c>
      <c r="AF13" s="43"/>
      <c r="AG13" s="42" t="str">
        <f t="shared" si="4"/>
        <v>2. Kennisleemte wordt ingevuld in lopend of aankomend programma</v>
      </c>
      <c r="AH13" s="157">
        <v>1</v>
      </c>
      <c r="AI13" s="154">
        <v>1</v>
      </c>
      <c r="AJ13" s="47"/>
      <c r="AK13" s="153">
        <v>2</v>
      </c>
      <c r="AL13" s="153">
        <v>2</v>
      </c>
      <c r="AM13" s="48"/>
      <c r="AN13" s="150"/>
      <c r="AO13" s="152"/>
    </row>
    <row r="14" spans="1:41" ht="51" x14ac:dyDescent="0.2">
      <c r="A14" s="103">
        <v>10</v>
      </c>
      <c r="B14" s="130" t="s">
        <v>34</v>
      </c>
      <c r="C14" s="32">
        <f t="shared" si="0"/>
        <v>1</v>
      </c>
      <c r="D14" s="33">
        <f t="shared" si="1"/>
        <v>1</v>
      </c>
      <c r="E14" s="34" t="str">
        <f t="shared" si="2"/>
        <v/>
      </c>
      <c r="F14" s="35" t="str">
        <f t="shared" si="3"/>
        <v/>
      </c>
      <c r="G14" s="26" t="s">
        <v>138</v>
      </c>
      <c r="H14" s="26" t="s">
        <v>63</v>
      </c>
      <c r="I14" s="204" t="s">
        <v>648</v>
      </c>
      <c r="J14" s="202" t="s">
        <v>1190</v>
      </c>
      <c r="K14" s="102"/>
      <c r="L14" s="26" t="s">
        <v>51</v>
      </c>
      <c r="M14" s="61" t="s">
        <v>582</v>
      </c>
      <c r="N14" s="207" t="s">
        <v>28</v>
      </c>
      <c r="O14" s="33" t="s">
        <v>28</v>
      </c>
      <c r="P14" s="33" t="s">
        <v>28</v>
      </c>
      <c r="Q14" s="34" t="s">
        <v>582</v>
      </c>
      <c r="R14" s="34" t="s">
        <v>582</v>
      </c>
      <c r="S14" s="34" t="s">
        <v>582</v>
      </c>
      <c r="T14" s="34" t="s">
        <v>582</v>
      </c>
      <c r="U14" s="35" t="s">
        <v>582</v>
      </c>
      <c r="V14" s="35" t="s">
        <v>582</v>
      </c>
      <c r="W14" s="41" t="s">
        <v>582</v>
      </c>
      <c r="X14" s="118" t="s">
        <v>1383</v>
      </c>
      <c r="Y14" s="26" t="s">
        <v>1484</v>
      </c>
      <c r="Z14" s="26" t="s">
        <v>582</v>
      </c>
      <c r="AA14" s="45" t="s">
        <v>582</v>
      </c>
      <c r="AB14" s="43"/>
      <c r="AC14" s="44" t="s">
        <v>582</v>
      </c>
      <c r="AD14" s="45" t="s">
        <v>582</v>
      </c>
      <c r="AE14" s="45" t="s">
        <v>582</v>
      </c>
      <c r="AF14" s="43"/>
      <c r="AG14" s="42" t="str">
        <f t="shared" si="4"/>
        <v>2. Kennisleemte wordt ingevuld in lopend of aankomend programma</v>
      </c>
      <c r="AH14" s="158">
        <v>5</v>
      </c>
      <c r="AI14" s="159">
        <v>5</v>
      </c>
      <c r="AJ14" s="47"/>
      <c r="AK14" s="153">
        <v>2</v>
      </c>
      <c r="AL14" s="153">
        <v>2</v>
      </c>
      <c r="AM14" s="48"/>
      <c r="AN14" s="150"/>
      <c r="AO14" s="152"/>
    </row>
    <row r="15" spans="1:41" ht="51" x14ac:dyDescent="0.2">
      <c r="A15" s="103">
        <v>11</v>
      </c>
      <c r="B15" s="130" t="s">
        <v>34</v>
      </c>
      <c r="C15" s="32" t="str">
        <f t="shared" si="0"/>
        <v/>
      </c>
      <c r="D15" s="33" t="str">
        <f t="shared" si="1"/>
        <v/>
      </c>
      <c r="E15" s="34">
        <f t="shared" si="2"/>
        <v>1</v>
      </c>
      <c r="F15" s="35" t="str">
        <f t="shared" si="3"/>
        <v/>
      </c>
      <c r="G15" s="26" t="s">
        <v>138</v>
      </c>
      <c r="H15" s="26" t="s">
        <v>38</v>
      </c>
      <c r="I15" s="204" t="s">
        <v>649</v>
      </c>
      <c r="J15" s="202" t="s">
        <v>1189</v>
      </c>
      <c r="K15" s="102"/>
      <c r="L15" s="26" t="s">
        <v>650</v>
      </c>
      <c r="M15" s="61" t="s">
        <v>582</v>
      </c>
      <c r="N15" s="207" t="s">
        <v>582</v>
      </c>
      <c r="O15" s="33" t="s">
        <v>582</v>
      </c>
      <c r="P15" s="33" t="s">
        <v>582</v>
      </c>
      <c r="Q15" s="34" t="s">
        <v>28</v>
      </c>
      <c r="R15" s="34" t="s">
        <v>28</v>
      </c>
      <c r="S15" s="34" t="s">
        <v>28</v>
      </c>
      <c r="T15" s="34" t="s">
        <v>28</v>
      </c>
      <c r="U15" s="35" t="s">
        <v>582</v>
      </c>
      <c r="V15" s="35" t="s">
        <v>582</v>
      </c>
      <c r="W15" s="41" t="s">
        <v>582</v>
      </c>
      <c r="X15" s="118" t="s">
        <v>1383</v>
      </c>
      <c r="Y15" s="26"/>
      <c r="Z15" s="26"/>
      <c r="AA15" s="45" t="s">
        <v>582</v>
      </c>
      <c r="AB15" s="43"/>
      <c r="AC15" s="44" t="s">
        <v>584</v>
      </c>
      <c r="AD15" s="45" t="s">
        <v>614</v>
      </c>
      <c r="AE15" s="45" t="s">
        <v>615</v>
      </c>
      <c r="AF15" s="43"/>
      <c r="AG15" s="42" t="str">
        <f t="shared" si="4"/>
        <v>2. Kennisleemte wordt ingevuld in lopend of aankomend programma</v>
      </c>
      <c r="AH15" s="157">
        <v>1</v>
      </c>
      <c r="AI15" s="151"/>
      <c r="AJ15" s="47"/>
      <c r="AK15" s="151"/>
      <c r="AL15" s="151"/>
      <c r="AM15" s="48"/>
      <c r="AN15" s="150"/>
      <c r="AO15" s="152"/>
    </row>
    <row r="16" spans="1:41" ht="51" x14ac:dyDescent="0.2">
      <c r="A16" s="103">
        <v>12</v>
      </c>
      <c r="B16" s="130" t="s">
        <v>34</v>
      </c>
      <c r="C16" s="32" t="str">
        <f t="shared" si="0"/>
        <v/>
      </c>
      <c r="D16" s="33" t="str">
        <f t="shared" si="1"/>
        <v/>
      </c>
      <c r="E16" s="34">
        <f t="shared" si="2"/>
        <v>1</v>
      </c>
      <c r="F16" s="35" t="str">
        <f t="shared" si="3"/>
        <v/>
      </c>
      <c r="G16" s="26" t="s">
        <v>45</v>
      </c>
      <c r="H16" s="26" t="s">
        <v>38</v>
      </c>
      <c r="I16" s="204" t="s">
        <v>651</v>
      </c>
      <c r="J16" s="202" t="s">
        <v>1189</v>
      </c>
      <c r="K16" s="102"/>
      <c r="L16" s="26" t="s">
        <v>650</v>
      </c>
      <c r="M16" s="61" t="s">
        <v>582</v>
      </c>
      <c r="N16" s="207" t="s">
        <v>582</v>
      </c>
      <c r="O16" s="33" t="s">
        <v>582</v>
      </c>
      <c r="P16" s="33" t="s">
        <v>582</v>
      </c>
      <c r="Q16" s="34" t="s">
        <v>28</v>
      </c>
      <c r="R16" s="34" t="s">
        <v>28</v>
      </c>
      <c r="S16" s="34" t="s">
        <v>28</v>
      </c>
      <c r="T16" s="34" t="s">
        <v>28</v>
      </c>
      <c r="U16" s="35" t="s">
        <v>582</v>
      </c>
      <c r="V16" s="35" t="s">
        <v>582</v>
      </c>
      <c r="W16" s="41" t="s">
        <v>582</v>
      </c>
      <c r="X16" s="118" t="s">
        <v>1383</v>
      </c>
      <c r="Y16" s="26"/>
      <c r="Z16" s="26"/>
      <c r="AA16" s="45" t="s">
        <v>582</v>
      </c>
      <c r="AB16" s="43"/>
      <c r="AC16" s="44" t="s">
        <v>584</v>
      </c>
      <c r="AD16" s="45" t="s">
        <v>614</v>
      </c>
      <c r="AE16" s="45" t="s">
        <v>615</v>
      </c>
      <c r="AF16" s="43"/>
      <c r="AG16" s="42" t="str">
        <f t="shared" si="4"/>
        <v>2. Kennisleemte wordt ingevuld in lopend of aankomend programma</v>
      </c>
      <c r="AH16" s="150"/>
      <c r="AI16" s="151"/>
      <c r="AJ16" s="47"/>
      <c r="AK16" s="151"/>
      <c r="AL16" s="151"/>
      <c r="AM16" s="48"/>
      <c r="AN16" s="150"/>
      <c r="AO16" s="152"/>
    </row>
    <row r="17" spans="1:41" ht="51" x14ac:dyDescent="0.2">
      <c r="A17" s="103">
        <v>13</v>
      </c>
      <c r="B17" s="130" t="s">
        <v>34</v>
      </c>
      <c r="C17" s="32" t="str">
        <f t="shared" si="0"/>
        <v/>
      </c>
      <c r="D17" s="33" t="str">
        <f t="shared" si="1"/>
        <v/>
      </c>
      <c r="E17" s="34">
        <f t="shared" si="2"/>
        <v>1</v>
      </c>
      <c r="F17" s="35" t="str">
        <f t="shared" si="3"/>
        <v/>
      </c>
      <c r="G17" s="26" t="s">
        <v>45</v>
      </c>
      <c r="H17" s="26" t="s">
        <v>38</v>
      </c>
      <c r="I17" s="204" t="s">
        <v>652</v>
      </c>
      <c r="J17" s="202" t="s">
        <v>1189</v>
      </c>
      <c r="K17" s="102"/>
      <c r="L17" s="26" t="s">
        <v>650</v>
      </c>
      <c r="M17" s="61" t="s">
        <v>582</v>
      </c>
      <c r="N17" s="207" t="s">
        <v>582</v>
      </c>
      <c r="O17" s="33" t="s">
        <v>582</v>
      </c>
      <c r="P17" s="33" t="s">
        <v>582</v>
      </c>
      <c r="Q17" s="34" t="s">
        <v>28</v>
      </c>
      <c r="R17" s="34" t="s">
        <v>28</v>
      </c>
      <c r="S17" s="34" t="s">
        <v>28</v>
      </c>
      <c r="T17" s="34" t="s">
        <v>28</v>
      </c>
      <c r="U17" s="35" t="s">
        <v>582</v>
      </c>
      <c r="V17" s="35" t="s">
        <v>582</v>
      </c>
      <c r="W17" s="41" t="s">
        <v>582</v>
      </c>
      <c r="X17" s="118" t="s">
        <v>1383</v>
      </c>
      <c r="Y17" s="26"/>
      <c r="Z17" s="26" t="s">
        <v>582</v>
      </c>
      <c r="AA17" s="45" t="s">
        <v>582</v>
      </c>
      <c r="AB17" s="43"/>
      <c r="AC17" s="44" t="s">
        <v>582</v>
      </c>
      <c r="AD17" s="45" t="s">
        <v>653</v>
      </c>
      <c r="AE17" s="45">
        <v>2021</v>
      </c>
      <c r="AF17" s="43"/>
      <c r="AG17" s="42" t="str">
        <f t="shared" si="4"/>
        <v>2. Kennisleemte wordt ingevuld in lopend of aankomend programma</v>
      </c>
      <c r="AH17" s="150"/>
      <c r="AI17" s="151"/>
      <c r="AJ17" s="47"/>
      <c r="AK17" s="151"/>
      <c r="AL17" s="151"/>
      <c r="AM17" s="48"/>
      <c r="AN17" s="150"/>
      <c r="AO17" s="152"/>
    </row>
    <row r="18" spans="1:41" ht="38.25" x14ac:dyDescent="0.2">
      <c r="A18" s="103">
        <v>14</v>
      </c>
      <c r="B18" s="130" t="s">
        <v>25</v>
      </c>
      <c r="C18" s="32">
        <f t="shared" si="0"/>
        <v>1</v>
      </c>
      <c r="D18" s="33">
        <f t="shared" si="1"/>
        <v>1</v>
      </c>
      <c r="E18" s="34" t="str">
        <f t="shared" si="2"/>
        <v/>
      </c>
      <c r="F18" s="35" t="str">
        <f t="shared" si="3"/>
        <v/>
      </c>
      <c r="G18" s="26" t="s">
        <v>53</v>
      </c>
      <c r="H18" s="26" t="s">
        <v>38</v>
      </c>
      <c r="I18" s="204" t="s">
        <v>654</v>
      </c>
      <c r="J18" s="202" t="s">
        <v>1190</v>
      </c>
      <c r="K18" s="102"/>
      <c r="L18" s="26" t="s">
        <v>51</v>
      </c>
      <c r="M18" s="61" t="s">
        <v>582</v>
      </c>
      <c r="N18" s="207" t="s">
        <v>28</v>
      </c>
      <c r="O18" s="33" t="s">
        <v>582</v>
      </c>
      <c r="P18" s="33" t="s">
        <v>28</v>
      </c>
      <c r="Q18" s="34" t="s">
        <v>582</v>
      </c>
      <c r="R18" s="34" t="s">
        <v>582</v>
      </c>
      <c r="S18" s="34" t="s">
        <v>582</v>
      </c>
      <c r="T18" s="34" t="s">
        <v>364</v>
      </c>
      <c r="U18" s="35" t="s">
        <v>582</v>
      </c>
      <c r="V18" s="35" t="s">
        <v>582</v>
      </c>
      <c r="W18" s="41" t="s">
        <v>582</v>
      </c>
      <c r="X18" s="118" t="s">
        <v>31</v>
      </c>
      <c r="Y18" s="26"/>
      <c r="Z18" s="26" t="s">
        <v>582</v>
      </c>
      <c r="AA18" s="45" t="s">
        <v>582</v>
      </c>
      <c r="AB18" s="43"/>
      <c r="AC18" s="44" t="s">
        <v>582</v>
      </c>
      <c r="AD18" s="45" t="s">
        <v>582</v>
      </c>
      <c r="AE18" s="45" t="s">
        <v>582</v>
      </c>
      <c r="AF18" s="43"/>
      <c r="AG18" s="42" t="str">
        <f t="shared" si="4"/>
        <v>1. Nog geen kennis beschikbaar, volledige kennisleemte</v>
      </c>
      <c r="AH18" s="155">
        <v>2</v>
      </c>
      <c r="AI18" s="154">
        <v>1</v>
      </c>
      <c r="AJ18" s="47"/>
      <c r="AK18" s="153">
        <v>2</v>
      </c>
      <c r="AL18" s="153">
        <v>2</v>
      </c>
      <c r="AM18" s="48"/>
      <c r="AN18" s="150"/>
      <c r="AO18" s="152"/>
    </row>
    <row r="19" spans="1:41" ht="51" x14ac:dyDescent="0.2">
      <c r="A19" s="103">
        <v>15</v>
      </c>
      <c r="B19" s="130" t="s">
        <v>34</v>
      </c>
      <c r="C19" s="32">
        <f t="shared" si="0"/>
        <v>1</v>
      </c>
      <c r="D19" s="33">
        <f t="shared" si="1"/>
        <v>1</v>
      </c>
      <c r="E19" s="34" t="str">
        <f t="shared" si="2"/>
        <v/>
      </c>
      <c r="F19" s="35" t="str">
        <f t="shared" si="3"/>
        <v/>
      </c>
      <c r="G19" s="26" t="s">
        <v>138</v>
      </c>
      <c r="H19" s="26" t="s">
        <v>63</v>
      </c>
      <c r="I19" s="204" t="s">
        <v>655</v>
      </c>
      <c r="J19" s="202" t="s">
        <v>589</v>
      </c>
      <c r="K19" s="102"/>
      <c r="L19" s="26" t="s">
        <v>51</v>
      </c>
      <c r="M19" s="61" t="s">
        <v>582</v>
      </c>
      <c r="N19" s="207" t="s">
        <v>28</v>
      </c>
      <c r="O19" s="33" t="s">
        <v>582</v>
      </c>
      <c r="P19" s="33" t="s">
        <v>28</v>
      </c>
      <c r="Q19" s="34" t="s">
        <v>582</v>
      </c>
      <c r="R19" s="34" t="s">
        <v>582</v>
      </c>
      <c r="S19" s="34" t="s">
        <v>582</v>
      </c>
      <c r="T19" s="34" t="s">
        <v>582</v>
      </c>
      <c r="U19" s="35" t="s">
        <v>582</v>
      </c>
      <c r="V19" s="35" t="s">
        <v>582</v>
      </c>
      <c r="W19" s="41" t="s">
        <v>582</v>
      </c>
      <c r="X19" s="118" t="s">
        <v>31</v>
      </c>
      <c r="Y19" s="26"/>
      <c r="Z19" s="26" t="s">
        <v>582</v>
      </c>
      <c r="AA19" s="45" t="s">
        <v>582</v>
      </c>
      <c r="AB19" s="43"/>
      <c r="AC19" s="44" t="s">
        <v>582</v>
      </c>
      <c r="AD19" s="45" t="s">
        <v>582</v>
      </c>
      <c r="AE19" s="45" t="s">
        <v>582</v>
      </c>
      <c r="AF19" s="43"/>
      <c r="AG19" s="42" t="str">
        <f t="shared" si="4"/>
        <v>1. Nog geen kennis beschikbaar, volledige kennisleemte</v>
      </c>
      <c r="AH19" s="150"/>
      <c r="AI19" s="151"/>
      <c r="AJ19" s="47"/>
      <c r="AK19" s="151"/>
      <c r="AL19" s="151"/>
      <c r="AM19" s="48"/>
      <c r="AN19" s="150"/>
      <c r="AO19" s="152"/>
    </row>
    <row r="20" spans="1:41" ht="51" x14ac:dyDescent="0.2">
      <c r="A20" s="103">
        <v>16</v>
      </c>
      <c r="B20" s="130" t="s">
        <v>34</v>
      </c>
      <c r="C20" s="32">
        <f t="shared" si="0"/>
        <v>1</v>
      </c>
      <c r="D20" s="33">
        <f t="shared" si="1"/>
        <v>1</v>
      </c>
      <c r="E20" s="34">
        <f t="shared" si="2"/>
        <v>1</v>
      </c>
      <c r="F20" s="35" t="str">
        <f t="shared" si="3"/>
        <v/>
      </c>
      <c r="G20" s="26" t="s">
        <v>138</v>
      </c>
      <c r="H20" s="26" t="s">
        <v>63</v>
      </c>
      <c r="I20" s="204" t="s">
        <v>656</v>
      </c>
      <c r="J20" s="202" t="s">
        <v>1191</v>
      </c>
      <c r="K20" s="102"/>
      <c r="L20" s="26" t="s">
        <v>51</v>
      </c>
      <c r="M20" s="61" t="s">
        <v>582</v>
      </c>
      <c r="N20" s="207" t="s">
        <v>28</v>
      </c>
      <c r="O20" s="33" t="s">
        <v>28</v>
      </c>
      <c r="P20" s="33" t="s">
        <v>28</v>
      </c>
      <c r="Q20" s="34" t="s">
        <v>582</v>
      </c>
      <c r="R20" s="34" t="s">
        <v>582</v>
      </c>
      <c r="S20" s="34" t="s">
        <v>582</v>
      </c>
      <c r="T20" s="34" t="s">
        <v>28</v>
      </c>
      <c r="U20" s="35" t="s">
        <v>582</v>
      </c>
      <c r="V20" s="35" t="s">
        <v>582</v>
      </c>
      <c r="W20" s="41" t="s">
        <v>582</v>
      </c>
      <c r="X20" s="118" t="s">
        <v>1383</v>
      </c>
      <c r="Y20" s="26"/>
      <c r="Z20" s="26" t="s">
        <v>582</v>
      </c>
      <c r="AA20" s="45" t="s">
        <v>582</v>
      </c>
      <c r="AB20" s="43"/>
      <c r="AC20" s="44" t="s">
        <v>582</v>
      </c>
      <c r="AD20" s="45" t="s">
        <v>582</v>
      </c>
      <c r="AE20" s="45" t="s">
        <v>582</v>
      </c>
      <c r="AF20" s="43"/>
      <c r="AG20" s="42" t="str">
        <f t="shared" si="4"/>
        <v>2. Kennisleemte wordt ingevuld in lopend of aankomend programma</v>
      </c>
      <c r="AH20" s="150"/>
      <c r="AI20" s="151"/>
      <c r="AJ20" s="47"/>
      <c r="AK20" s="151"/>
      <c r="AL20" s="151"/>
      <c r="AM20" s="48"/>
      <c r="AN20" s="150"/>
      <c r="AO20" s="152"/>
    </row>
    <row r="21" spans="1:41" ht="63.75" x14ac:dyDescent="0.2">
      <c r="A21" s="103">
        <v>17</v>
      </c>
      <c r="B21" s="130" t="s">
        <v>69</v>
      </c>
      <c r="C21" s="32">
        <f t="shared" si="0"/>
        <v>1</v>
      </c>
      <c r="D21" s="33" t="str">
        <f t="shared" si="1"/>
        <v/>
      </c>
      <c r="E21" s="34">
        <f t="shared" si="2"/>
        <v>1</v>
      </c>
      <c r="F21" s="35" t="str">
        <f t="shared" si="3"/>
        <v/>
      </c>
      <c r="G21" s="26" t="s">
        <v>30</v>
      </c>
      <c r="H21" s="26" t="s">
        <v>38</v>
      </c>
      <c r="I21" s="204" t="s">
        <v>657</v>
      </c>
      <c r="J21" s="202" t="s">
        <v>1192</v>
      </c>
      <c r="K21" s="102"/>
      <c r="L21" s="26" t="s">
        <v>51</v>
      </c>
      <c r="M21" s="61" t="s">
        <v>582</v>
      </c>
      <c r="N21" s="207" t="s">
        <v>28</v>
      </c>
      <c r="O21" s="33" t="s">
        <v>582</v>
      </c>
      <c r="P21" s="33" t="s">
        <v>582</v>
      </c>
      <c r="Q21" s="34" t="s">
        <v>582</v>
      </c>
      <c r="R21" s="34" t="s">
        <v>582</v>
      </c>
      <c r="S21" s="34" t="s">
        <v>582</v>
      </c>
      <c r="T21" s="34" t="s">
        <v>28</v>
      </c>
      <c r="U21" s="35" t="s">
        <v>582</v>
      </c>
      <c r="V21" s="35" t="s">
        <v>582</v>
      </c>
      <c r="W21" s="41" t="s">
        <v>582</v>
      </c>
      <c r="X21" s="118" t="s">
        <v>31</v>
      </c>
      <c r="Y21" s="26" t="s">
        <v>1170</v>
      </c>
      <c r="Z21" s="26" t="s">
        <v>1171</v>
      </c>
      <c r="AA21" s="45" t="s">
        <v>582</v>
      </c>
      <c r="AB21" s="43"/>
      <c r="AC21" s="44" t="s">
        <v>582</v>
      </c>
      <c r="AD21" s="45" t="s">
        <v>582</v>
      </c>
      <c r="AE21" s="45" t="s">
        <v>582</v>
      </c>
      <c r="AF21" s="43"/>
      <c r="AG21" s="42" t="str">
        <f t="shared" si="4"/>
        <v>1. Nog geen kennis beschikbaar, volledige kennisleemte</v>
      </c>
      <c r="AH21" s="157">
        <v>1</v>
      </c>
      <c r="AI21" s="151"/>
      <c r="AJ21" s="47"/>
      <c r="AK21" s="151"/>
      <c r="AL21" s="151"/>
      <c r="AM21" s="48"/>
      <c r="AN21" s="150"/>
      <c r="AO21" s="152"/>
    </row>
    <row r="22" spans="1:41" ht="51" x14ac:dyDescent="0.2">
      <c r="A22" s="103">
        <v>18</v>
      </c>
      <c r="B22" s="130" t="s">
        <v>34</v>
      </c>
      <c r="C22" s="32">
        <f t="shared" si="0"/>
        <v>1</v>
      </c>
      <c r="D22" s="33">
        <f t="shared" si="1"/>
        <v>1</v>
      </c>
      <c r="E22" s="34" t="str">
        <f t="shared" si="2"/>
        <v/>
      </c>
      <c r="F22" s="35" t="str">
        <f t="shared" si="3"/>
        <v/>
      </c>
      <c r="G22" s="26" t="s">
        <v>30</v>
      </c>
      <c r="H22" s="26" t="s">
        <v>38</v>
      </c>
      <c r="I22" s="204" t="s">
        <v>658</v>
      </c>
      <c r="J22" s="202" t="s">
        <v>1192</v>
      </c>
      <c r="K22" s="102"/>
      <c r="L22" s="26" t="s">
        <v>51</v>
      </c>
      <c r="M22" s="61" t="s">
        <v>582</v>
      </c>
      <c r="N22" s="207" t="s">
        <v>28</v>
      </c>
      <c r="O22" s="33" t="s">
        <v>582</v>
      </c>
      <c r="P22" s="33" t="s">
        <v>28</v>
      </c>
      <c r="Q22" s="34" t="s">
        <v>582</v>
      </c>
      <c r="R22" s="34" t="s">
        <v>582</v>
      </c>
      <c r="S22" s="34" t="s">
        <v>582</v>
      </c>
      <c r="T22" s="34" t="s">
        <v>582</v>
      </c>
      <c r="U22" s="35" t="s">
        <v>582</v>
      </c>
      <c r="V22" s="35" t="s">
        <v>582</v>
      </c>
      <c r="W22" s="41" t="s">
        <v>582</v>
      </c>
      <c r="X22" s="118" t="s">
        <v>1383</v>
      </c>
      <c r="Y22" s="26" t="s">
        <v>659</v>
      </c>
      <c r="Z22" s="26" t="s">
        <v>582</v>
      </c>
      <c r="AA22" s="45" t="s">
        <v>582</v>
      </c>
      <c r="AB22" s="43"/>
      <c r="AC22" s="44" t="s">
        <v>582</v>
      </c>
      <c r="AD22" s="45" t="s">
        <v>582</v>
      </c>
      <c r="AE22" s="45" t="s">
        <v>582</v>
      </c>
      <c r="AF22" s="43"/>
      <c r="AG22" s="42" t="str">
        <f t="shared" si="4"/>
        <v>2. Kennisleemte wordt ingevuld in lopend of aankomend programma</v>
      </c>
      <c r="AH22" s="150"/>
      <c r="AI22" s="151"/>
      <c r="AJ22" s="47"/>
      <c r="AK22" s="151"/>
      <c r="AL22" s="151"/>
      <c r="AM22" s="48"/>
      <c r="AN22" s="150"/>
      <c r="AO22" s="152"/>
    </row>
    <row r="23" spans="1:41" ht="51" x14ac:dyDescent="0.2">
      <c r="A23" s="103">
        <v>19</v>
      </c>
      <c r="B23" s="130" t="s">
        <v>25</v>
      </c>
      <c r="C23" s="32">
        <f t="shared" si="0"/>
        <v>1</v>
      </c>
      <c r="D23" s="33" t="str">
        <f t="shared" si="1"/>
        <v/>
      </c>
      <c r="E23" s="34">
        <f t="shared" si="2"/>
        <v>1</v>
      </c>
      <c r="F23" s="35">
        <f t="shared" si="3"/>
        <v>1</v>
      </c>
      <c r="G23" s="26" t="s">
        <v>30</v>
      </c>
      <c r="H23" s="26" t="s">
        <v>29</v>
      </c>
      <c r="I23" s="204" t="s">
        <v>660</v>
      </c>
      <c r="J23" s="202" t="s">
        <v>1193</v>
      </c>
      <c r="K23" s="102"/>
      <c r="L23" s="26" t="s">
        <v>51</v>
      </c>
      <c r="M23" s="61" t="s">
        <v>582</v>
      </c>
      <c r="N23" s="207" t="s">
        <v>28</v>
      </c>
      <c r="O23" s="33" t="s">
        <v>582</v>
      </c>
      <c r="P23" s="33" t="s">
        <v>582</v>
      </c>
      <c r="Q23" s="34" t="s">
        <v>582</v>
      </c>
      <c r="R23" s="34" t="s">
        <v>582</v>
      </c>
      <c r="S23" s="34" t="s">
        <v>582</v>
      </c>
      <c r="T23" s="34" t="s">
        <v>28</v>
      </c>
      <c r="U23" s="35" t="s">
        <v>582</v>
      </c>
      <c r="V23" s="35" t="s">
        <v>28</v>
      </c>
      <c r="W23" s="41" t="s">
        <v>28</v>
      </c>
      <c r="X23" s="118" t="s">
        <v>1383</v>
      </c>
      <c r="Y23" s="26" t="s">
        <v>661</v>
      </c>
      <c r="Z23" s="26" t="s">
        <v>582</v>
      </c>
      <c r="AA23" s="45" t="s">
        <v>582</v>
      </c>
      <c r="AB23" s="43"/>
      <c r="AC23" s="44" t="s">
        <v>582</v>
      </c>
      <c r="AD23" s="45" t="s">
        <v>582</v>
      </c>
      <c r="AE23" s="45" t="s">
        <v>582</v>
      </c>
      <c r="AF23" s="43"/>
      <c r="AG23" s="42" t="str">
        <f t="shared" si="4"/>
        <v>2. Kennisleemte wordt ingevuld in lopend of aankomend programma</v>
      </c>
      <c r="AH23" s="150"/>
      <c r="AI23" s="151"/>
      <c r="AJ23" s="47"/>
      <c r="AK23" s="151"/>
      <c r="AL23" s="151"/>
      <c r="AM23" s="48"/>
      <c r="AN23" s="150"/>
      <c r="AO23" s="152"/>
    </row>
    <row r="24" spans="1:41" ht="51" x14ac:dyDescent="0.2">
      <c r="A24" s="103">
        <v>20</v>
      </c>
      <c r="B24" s="130" t="s">
        <v>34</v>
      </c>
      <c r="C24" s="32">
        <f t="shared" si="0"/>
        <v>1</v>
      </c>
      <c r="D24" s="33">
        <f t="shared" si="1"/>
        <v>1</v>
      </c>
      <c r="E24" s="34">
        <f t="shared" si="2"/>
        <v>1</v>
      </c>
      <c r="F24" s="35" t="str">
        <f t="shared" si="3"/>
        <v/>
      </c>
      <c r="G24" s="26" t="s">
        <v>138</v>
      </c>
      <c r="H24" s="26" t="s">
        <v>38</v>
      </c>
      <c r="I24" s="204" t="s">
        <v>662</v>
      </c>
      <c r="J24" s="202" t="s">
        <v>1194</v>
      </c>
      <c r="K24" s="102"/>
      <c r="L24" s="26" t="s">
        <v>51</v>
      </c>
      <c r="M24" s="61" t="s">
        <v>582</v>
      </c>
      <c r="N24" s="207" t="s">
        <v>28</v>
      </c>
      <c r="O24" s="33" t="s">
        <v>28</v>
      </c>
      <c r="P24" s="33" t="s">
        <v>28</v>
      </c>
      <c r="Q24" s="34" t="s">
        <v>582</v>
      </c>
      <c r="R24" s="34" t="s">
        <v>582</v>
      </c>
      <c r="S24" s="34" t="s">
        <v>582</v>
      </c>
      <c r="T24" s="34" t="s">
        <v>28</v>
      </c>
      <c r="U24" s="35" t="s">
        <v>582</v>
      </c>
      <c r="V24" s="35" t="s">
        <v>582</v>
      </c>
      <c r="W24" s="41" t="s">
        <v>582</v>
      </c>
      <c r="X24" s="118" t="s">
        <v>1383</v>
      </c>
      <c r="Y24" s="26"/>
      <c r="Z24" s="26" t="s">
        <v>582</v>
      </c>
      <c r="AA24" s="45" t="s">
        <v>582</v>
      </c>
      <c r="AB24" s="43"/>
      <c r="AC24" s="44" t="s">
        <v>582</v>
      </c>
      <c r="AD24" s="45" t="s">
        <v>582</v>
      </c>
      <c r="AE24" s="45" t="s">
        <v>582</v>
      </c>
      <c r="AF24" s="43"/>
      <c r="AG24" s="42" t="str">
        <f t="shared" si="4"/>
        <v>2. Kennisleemte wordt ingevuld in lopend of aankomend programma</v>
      </c>
      <c r="AH24" s="150"/>
      <c r="AI24" s="151"/>
      <c r="AJ24" s="47"/>
      <c r="AK24" s="151"/>
      <c r="AL24" s="151"/>
      <c r="AM24" s="48"/>
      <c r="AN24" s="150"/>
      <c r="AO24" s="152"/>
    </row>
    <row r="25" spans="1:41" ht="89.25" x14ac:dyDescent="0.2">
      <c r="A25" s="103">
        <v>21</v>
      </c>
      <c r="B25" s="130" t="s">
        <v>25</v>
      </c>
      <c r="C25" s="32" t="str">
        <f t="shared" si="0"/>
        <v/>
      </c>
      <c r="D25" s="33" t="str">
        <f t="shared" si="1"/>
        <v/>
      </c>
      <c r="E25" s="34">
        <f t="shared" si="2"/>
        <v>1</v>
      </c>
      <c r="F25" s="35">
        <f t="shared" si="3"/>
        <v>1</v>
      </c>
      <c r="G25" s="26" t="s">
        <v>30</v>
      </c>
      <c r="H25" s="26" t="s">
        <v>38</v>
      </c>
      <c r="I25" s="204" t="s">
        <v>663</v>
      </c>
      <c r="J25" s="202" t="s">
        <v>1195</v>
      </c>
      <c r="K25" s="102" t="s">
        <v>553</v>
      </c>
      <c r="L25" s="26" t="s">
        <v>554</v>
      </c>
      <c r="M25" s="61" t="s">
        <v>44</v>
      </c>
      <c r="N25" s="207" t="s">
        <v>582</v>
      </c>
      <c r="O25" s="33" t="s">
        <v>582</v>
      </c>
      <c r="P25" s="33" t="s">
        <v>582</v>
      </c>
      <c r="Q25" s="34" t="s">
        <v>582</v>
      </c>
      <c r="R25" s="34" t="s">
        <v>582</v>
      </c>
      <c r="S25" s="34" t="s">
        <v>582</v>
      </c>
      <c r="T25" s="34" t="s">
        <v>28</v>
      </c>
      <c r="U25" s="35" t="s">
        <v>28</v>
      </c>
      <c r="V25" s="35" t="s">
        <v>582</v>
      </c>
      <c r="W25" s="41" t="s">
        <v>582</v>
      </c>
      <c r="X25" s="118" t="s">
        <v>1383</v>
      </c>
      <c r="Y25" s="26"/>
      <c r="Z25" s="26" t="s">
        <v>582</v>
      </c>
      <c r="AA25" s="45" t="s">
        <v>582</v>
      </c>
      <c r="AB25" s="43"/>
      <c r="AC25" s="44" t="s">
        <v>1283</v>
      </c>
      <c r="AD25" s="45" t="s">
        <v>582</v>
      </c>
      <c r="AE25" s="45" t="s">
        <v>582</v>
      </c>
      <c r="AF25" s="43"/>
      <c r="AG25" s="42" t="str">
        <f t="shared" si="4"/>
        <v>2. Kennisleemte wordt ingevuld in lopend of aankomend programma</v>
      </c>
      <c r="AH25" s="150"/>
      <c r="AI25" s="151"/>
      <c r="AJ25" s="47"/>
      <c r="AK25" s="153">
        <v>2</v>
      </c>
      <c r="AL25" s="153">
        <v>2</v>
      </c>
      <c r="AM25" s="48"/>
      <c r="AN25" s="150"/>
      <c r="AO25" s="152"/>
    </row>
    <row r="26" spans="1:41" ht="51" x14ac:dyDescent="0.2">
      <c r="A26" s="103">
        <v>22</v>
      </c>
      <c r="B26" s="130" t="s">
        <v>25</v>
      </c>
      <c r="C26" s="32" t="str">
        <f t="shared" si="0"/>
        <v/>
      </c>
      <c r="D26" s="33" t="str">
        <f t="shared" si="1"/>
        <v/>
      </c>
      <c r="E26" s="34">
        <f t="shared" si="2"/>
        <v>1</v>
      </c>
      <c r="F26" s="35" t="str">
        <f t="shared" si="3"/>
        <v/>
      </c>
      <c r="G26" s="26" t="s">
        <v>45</v>
      </c>
      <c r="H26" s="26" t="s">
        <v>29</v>
      </c>
      <c r="I26" s="204" t="s">
        <v>664</v>
      </c>
      <c r="J26" s="202" t="s">
        <v>1195</v>
      </c>
      <c r="K26" s="102" t="s">
        <v>665</v>
      </c>
      <c r="L26" s="26" t="s">
        <v>43</v>
      </c>
      <c r="M26" s="61" t="s">
        <v>44</v>
      </c>
      <c r="N26" s="207" t="s">
        <v>582</v>
      </c>
      <c r="O26" s="33" t="s">
        <v>582</v>
      </c>
      <c r="P26" s="33" t="s">
        <v>582</v>
      </c>
      <c r="Q26" s="34" t="s">
        <v>582</v>
      </c>
      <c r="R26" s="34" t="s">
        <v>582</v>
      </c>
      <c r="S26" s="34" t="s">
        <v>582</v>
      </c>
      <c r="T26" s="34" t="s">
        <v>28</v>
      </c>
      <c r="U26" s="35" t="s">
        <v>582</v>
      </c>
      <c r="V26" s="35" t="s">
        <v>582</v>
      </c>
      <c r="W26" s="41" t="s">
        <v>582</v>
      </c>
      <c r="X26" s="118" t="s">
        <v>1383</v>
      </c>
      <c r="Y26" s="26"/>
      <c r="Z26" s="26" t="s">
        <v>582</v>
      </c>
      <c r="AA26" s="45" t="s">
        <v>582</v>
      </c>
      <c r="AB26" s="43"/>
      <c r="AC26" s="44" t="s">
        <v>584</v>
      </c>
      <c r="AD26" s="45" t="s">
        <v>614</v>
      </c>
      <c r="AE26" s="45" t="s">
        <v>615</v>
      </c>
      <c r="AF26" s="43"/>
      <c r="AG26" s="42" t="str">
        <f t="shared" si="4"/>
        <v>2. Kennisleemte wordt ingevuld in lopend of aankomend programma</v>
      </c>
      <c r="AH26" s="150"/>
      <c r="AI26" s="151"/>
      <c r="AJ26" s="47"/>
      <c r="AK26" s="154">
        <v>1</v>
      </c>
      <c r="AL26" s="154">
        <v>1</v>
      </c>
      <c r="AM26" s="48"/>
      <c r="AN26" s="150"/>
      <c r="AO26" s="152"/>
    </row>
    <row r="27" spans="1:41" ht="76.5" x14ac:dyDescent="0.2">
      <c r="A27" s="103">
        <v>23</v>
      </c>
      <c r="B27" s="130" t="s">
        <v>34</v>
      </c>
      <c r="C27" s="32" t="str">
        <f t="shared" si="0"/>
        <v/>
      </c>
      <c r="D27" s="33" t="str">
        <f t="shared" si="1"/>
        <v/>
      </c>
      <c r="E27" s="34">
        <f t="shared" si="2"/>
        <v>1</v>
      </c>
      <c r="F27" s="35" t="str">
        <f t="shared" si="3"/>
        <v/>
      </c>
      <c r="G27" s="26" t="s">
        <v>45</v>
      </c>
      <c r="H27" s="26" t="s">
        <v>56</v>
      </c>
      <c r="I27" s="204" t="s">
        <v>612</v>
      </c>
      <c r="J27" s="202" t="s">
        <v>591</v>
      </c>
      <c r="K27" s="102" t="s">
        <v>613</v>
      </c>
      <c r="L27" s="26" t="s">
        <v>43</v>
      </c>
      <c r="M27" s="61" t="s">
        <v>44</v>
      </c>
      <c r="N27" s="207" t="s">
        <v>582</v>
      </c>
      <c r="O27" s="33" t="s">
        <v>582</v>
      </c>
      <c r="P27" s="33" t="s">
        <v>582</v>
      </c>
      <c r="Q27" s="34" t="s">
        <v>582</v>
      </c>
      <c r="R27" s="34" t="s">
        <v>582</v>
      </c>
      <c r="S27" s="34" t="s">
        <v>582</v>
      </c>
      <c r="T27" s="34" t="s">
        <v>28</v>
      </c>
      <c r="U27" s="35" t="s">
        <v>582</v>
      </c>
      <c r="V27" s="35" t="s">
        <v>582</v>
      </c>
      <c r="W27" s="41" t="s">
        <v>582</v>
      </c>
      <c r="X27" s="118" t="s">
        <v>1383</v>
      </c>
      <c r="Y27" s="26"/>
      <c r="Z27" s="104" t="s">
        <v>593</v>
      </c>
      <c r="AA27" s="45" t="s">
        <v>582</v>
      </c>
      <c r="AB27" s="43"/>
      <c r="AC27" s="44" t="s">
        <v>1284</v>
      </c>
      <c r="AD27" s="45" t="s">
        <v>614</v>
      </c>
      <c r="AE27" s="45" t="s">
        <v>615</v>
      </c>
      <c r="AF27" s="43"/>
      <c r="AG27" s="42" t="str">
        <f t="shared" si="4"/>
        <v>2. Kennisleemte wordt ingevuld in lopend of aankomend programma</v>
      </c>
      <c r="AH27" s="150"/>
      <c r="AI27" s="151"/>
      <c r="AJ27" s="47"/>
      <c r="AK27" s="151"/>
      <c r="AL27" s="151"/>
      <c r="AM27" s="48"/>
      <c r="AN27" s="156">
        <v>1</v>
      </c>
      <c r="AO27" s="152"/>
    </row>
    <row r="28" spans="1:41" ht="63.75" x14ac:dyDescent="0.2">
      <c r="A28" s="103">
        <v>24</v>
      </c>
      <c r="B28" s="130" t="s">
        <v>34</v>
      </c>
      <c r="C28" s="32">
        <f t="shared" si="0"/>
        <v>1</v>
      </c>
      <c r="D28" s="33" t="str">
        <f t="shared" si="1"/>
        <v/>
      </c>
      <c r="E28" s="34" t="str">
        <f t="shared" si="2"/>
        <v/>
      </c>
      <c r="F28" s="35" t="str">
        <f t="shared" si="3"/>
        <v/>
      </c>
      <c r="G28" s="26" t="s">
        <v>138</v>
      </c>
      <c r="H28" s="26" t="s">
        <v>56</v>
      </c>
      <c r="I28" s="204" t="s">
        <v>616</v>
      </c>
      <c r="J28" s="202" t="s">
        <v>1196</v>
      </c>
      <c r="K28" s="102"/>
      <c r="L28" s="26" t="s">
        <v>580</v>
      </c>
      <c r="M28" s="61" t="s">
        <v>581</v>
      </c>
      <c r="N28" s="207" t="s">
        <v>28</v>
      </c>
      <c r="O28" s="33" t="s">
        <v>582</v>
      </c>
      <c r="P28" s="33" t="s">
        <v>582</v>
      </c>
      <c r="Q28" s="34" t="s">
        <v>582</v>
      </c>
      <c r="R28" s="34" t="s">
        <v>582</v>
      </c>
      <c r="S28" s="34" t="s">
        <v>582</v>
      </c>
      <c r="T28" s="34" t="s">
        <v>582</v>
      </c>
      <c r="U28" s="35" t="s">
        <v>582</v>
      </c>
      <c r="V28" s="35" t="s">
        <v>582</v>
      </c>
      <c r="W28" s="41" t="s">
        <v>582</v>
      </c>
      <c r="X28" s="118" t="s">
        <v>1383</v>
      </c>
      <c r="Y28" s="26" t="s">
        <v>617</v>
      </c>
      <c r="Z28" s="26" t="s">
        <v>618</v>
      </c>
      <c r="AA28" s="45" t="s">
        <v>582</v>
      </c>
      <c r="AB28" s="43"/>
      <c r="AC28" s="44" t="s">
        <v>1285</v>
      </c>
      <c r="AD28" s="45" t="s">
        <v>582</v>
      </c>
      <c r="AE28" s="45" t="s">
        <v>582</v>
      </c>
      <c r="AF28" s="43"/>
      <c r="AG28" s="42" t="str">
        <f t="shared" si="4"/>
        <v>2. Kennisleemte wordt ingevuld in lopend of aankomend programma</v>
      </c>
      <c r="AH28" s="160">
        <v>3</v>
      </c>
      <c r="AI28" s="161">
        <v>3</v>
      </c>
      <c r="AJ28" s="47"/>
      <c r="AK28" s="153">
        <v>2</v>
      </c>
      <c r="AL28" s="153">
        <v>2</v>
      </c>
      <c r="AM28" s="48"/>
      <c r="AN28" s="156">
        <v>1</v>
      </c>
      <c r="AO28" s="152"/>
    </row>
    <row r="29" spans="1:41" ht="51" x14ac:dyDescent="0.2">
      <c r="A29" s="103">
        <v>25</v>
      </c>
      <c r="B29" s="130" t="s">
        <v>34</v>
      </c>
      <c r="C29" s="32">
        <f t="shared" si="0"/>
        <v>1</v>
      </c>
      <c r="D29" s="33" t="str">
        <f t="shared" si="1"/>
        <v/>
      </c>
      <c r="E29" s="34" t="str">
        <f t="shared" si="2"/>
        <v/>
      </c>
      <c r="F29" s="35" t="str">
        <f t="shared" si="3"/>
        <v/>
      </c>
      <c r="G29" s="26" t="s">
        <v>45</v>
      </c>
      <c r="H29" s="26" t="s">
        <v>56</v>
      </c>
      <c r="I29" s="204" t="s">
        <v>579</v>
      </c>
      <c r="J29" s="202" t="s">
        <v>1197</v>
      </c>
      <c r="K29" s="102"/>
      <c r="L29" s="26" t="s">
        <v>580</v>
      </c>
      <c r="M29" s="61" t="s">
        <v>581</v>
      </c>
      <c r="N29" s="207" t="s">
        <v>28</v>
      </c>
      <c r="O29" s="33" t="s">
        <v>582</v>
      </c>
      <c r="P29" s="33" t="s">
        <v>582</v>
      </c>
      <c r="Q29" s="34" t="s">
        <v>582</v>
      </c>
      <c r="R29" s="34" t="s">
        <v>582</v>
      </c>
      <c r="S29" s="34" t="s">
        <v>582</v>
      </c>
      <c r="T29" s="34" t="s">
        <v>582</v>
      </c>
      <c r="U29" s="35" t="s">
        <v>582</v>
      </c>
      <c r="V29" s="35" t="s">
        <v>582</v>
      </c>
      <c r="W29" s="41" t="s">
        <v>582</v>
      </c>
      <c r="X29" s="118" t="s">
        <v>1383</v>
      </c>
      <c r="Y29" s="26" t="s">
        <v>583</v>
      </c>
      <c r="Z29" s="26"/>
      <c r="AA29" s="45" t="s">
        <v>582</v>
      </c>
      <c r="AB29" s="43"/>
      <c r="AC29" s="44" t="s">
        <v>1286</v>
      </c>
      <c r="AD29" s="45" t="s">
        <v>582</v>
      </c>
      <c r="AE29" s="45" t="s">
        <v>582</v>
      </c>
      <c r="AF29" s="43"/>
      <c r="AG29" s="42" t="str">
        <f t="shared" si="4"/>
        <v>2. Kennisleemte wordt ingevuld in lopend of aankomend programma</v>
      </c>
      <c r="AH29" s="162">
        <v>7</v>
      </c>
      <c r="AI29" s="163">
        <v>7</v>
      </c>
      <c r="AJ29" s="47"/>
      <c r="AK29" s="153">
        <v>2</v>
      </c>
      <c r="AL29" s="153">
        <v>2</v>
      </c>
      <c r="AM29" s="48"/>
      <c r="AN29" s="162">
        <v>10</v>
      </c>
      <c r="AO29" s="164">
        <v>2</v>
      </c>
    </row>
    <row r="30" spans="1:41" ht="51" x14ac:dyDescent="0.2">
      <c r="A30" s="103">
        <v>26</v>
      </c>
      <c r="B30" s="130" t="s">
        <v>34</v>
      </c>
      <c r="C30" s="32">
        <f t="shared" si="0"/>
        <v>1</v>
      </c>
      <c r="D30" s="33" t="str">
        <f t="shared" si="1"/>
        <v/>
      </c>
      <c r="E30" s="34" t="str">
        <f t="shared" si="2"/>
        <v/>
      </c>
      <c r="F30" s="35" t="str">
        <f t="shared" si="3"/>
        <v/>
      </c>
      <c r="G30" s="26" t="s">
        <v>138</v>
      </c>
      <c r="H30" s="26" t="s">
        <v>56</v>
      </c>
      <c r="I30" s="204" t="s">
        <v>619</v>
      </c>
      <c r="J30" s="202" t="s">
        <v>1190</v>
      </c>
      <c r="K30" s="102"/>
      <c r="L30" s="26" t="s">
        <v>580</v>
      </c>
      <c r="M30" s="61" t="s">
        <v>581</v>
      </c>
      <c r="N30" s="207" t="s">
        <v>28</v>
      </c>
      <c r="O30" s="33" t="s">
        <v>582</v>
      </c>
      <c r="P30" s="33" t="s">
        <v>582</v>
      </c>
      <c r="Q30" s="34" t="s">
        <v>582</v>
      </c>
      <c r="R30" s="34" t="s">
        <v>582</v>
      </c>
      <c r="S30" s="34" t="s">
        <v>582</v>
      </c>
      <c r="T30" s="34" t="s">
        <v>582</v>
      </c>
      <c r="U30" s="35" t="s">
        <v>582</v>
      </c>
      <c r="V30" s="35" t="s">
        <v>582</v>
      </c>
      <c r="W30" s="41" t="s">
        <v>582</v>
      </c>
      <c r="X30" s="118" t="s">
        <v>1383</v>
      </c>
      <c r="Y30" s="26"/>
      <c r="Z30" s="26"/>
      <c r="AA30" s="45" t="s">
        <v>582</v>
      </c>
      <c r="AB30" s="43"/>
      <c r="AC30" s="44" t="s">
        <v>584</v>
      </c>
      <c r="AD30" s="45" t="s">
        <v>582</v>
      </c>
      <c r="AE30" s="45" t="s">
        <v>582</v>
      </c>
      <c r="AF30" s="43"/>
      <c r="AG30" s="42" t="str">
        <f t="shared" si="4"/>
        <v>2. Kennisleemte wordt ingevuld in lopend of aankomend programma</v>
      </c>
      <c r="AH30" s="155">
        <v>2</v>
      </c>
      <c r="AI30" s="151"/>
      <c r="AJ30" s="47"/>
      <c r="AK30" s="151"/>
      <c r="AL30" s="151"/>
      <c r="AM30" s="48"/>
      <c r="AN30" s="156">
        <v>1</v>
      </c>
      <c r="AO30" s="152"/>
    </row>
    <row r="31" spans="1:41" ht="51" x14ac:dyDescent="0.2">
      <c r="A31" s="103">
        <v>27</v>
      </c>
      <c r="B31" s="130" t="s">
        <v>34</v>
      </c>
      <c r="C31" s="32">
        <f t="shared" si="0"/>
        <v>1</v>
      </c>
      <c r="D31" s="33" t="str">
        <f t="shared" si="1"/>
        <v/>
      </c>
      <c r="E31" s="34">
        <f t="shared" si="2"/>
        <v>1</v>
      </c>
      <c r="F31" s="35" t="str">
        <f t="shared" si="3"/>
        <v/>
      </c>
      <c r="G31" s="26" t="s">
        <v>45</v>
      </c>
      <c r="H31" s="26" t="s">
        <v>56</v>
      </c>
      <c r="I31" s="204" t="s">
        <v>592</v>
      </c>
      <c r="J31" s="202" t="s">
        <v>591</v>
      </c>
      <c r="K31" s="102"/>
      <c r="L31" s="26" t="s">
        <v>580</v>
      </c>
      <c r="M31" s="61" t="s">
        <v>581</v>
      </c>
      <c r="N31" s="207" t="s">
        <v>28</v>
      </c>
      <c r="O31" s="33" t="s">
        <v>582</v>
      </c>
      <c r="P31" s="33" t="s">
        <v>582</v>
      </c>
      <c r="Q31" s="34" t="s">
        <v>582</v>
      </c>
      <c r="R31" s="34" t="s">
        <v>582</v>
      </c>
      <c r="S31" s="34" t="s">
        <v>582</v>
      </c>
      <c r="T31" s="34" t="s">
        <v>28</v>
      </c>
      <c r="U31" s="35" t="s">
        <v>582</v>
      </c>
      <c r="V31" s="35" t="s">
        <v>582</v>
      </c>
      <c r="W31" s="41" t="s">
        <v>582</v>
      </c>
      <c r="X31" s="118" t="s">
        <v>1383</v>
      </c>
      <c r="Y31" s="26"/>
      <c r="Z31" s="104" t="s">
        <v>593</v>
      </c>
      <c r="AA31" s="45" t="s">
        <v>582</v>
      </c>
      <c r="AB31" s="43"/>
      <c r="AC31" s="44" t="s">
        <v>1287</v>
      </c>
      <c r="AD31" s="45" t="s">
        <v>582</v>
      </c>
      <c r="AE31" s="45" t="s">
        <v>582</v>
      </c>
      <c r="AF31" s="43"/>
      <c r="AG31" s="42" t="str">
        <f t="shared" si="4"/>
        <v>2. Kennisleemte wordt ingevuld in lopend of aankomend programma</v>
      </c>
      <c r="AH31" s="150"/>
      <c r="AI31" s="151"/>
      <c r="AJ31" s="47"/>
      <c r="AK31" s="151"/>
      <c r="AL31" s="151"/>
      <c r="AM31" s="48"/>
      <c r="AN31" s="165">
        <v>5</v>
      </c>
      <c r="AO31" s="166">
        <v>1</v>
      </c>
    </row>
    <row r="32" spans="1:41" ht="51" x14ac:dyDescent="0.2">
      <c r="A32" s="103">
        <v>28</v>
      </c>
      <c r="B32" s="130" t="s">
        <v>34</v>
      </c>
      <c r="C32" s="32">
        <f t="shared" si="0"/>
        <v>1</v>
      </c>
      <c r="D32" s="33" t="str">
        <f t="shared" si="1"/>
        <v/>
      </c>
      <c r="E32" s="34">
        <f t="shared" si="2"/>
        <v>1</v>
      </c>
      <c r="F32" s="35" t="str">
        <f t="shared" si="3"/>
        <v/>
      </c>
      <c r="G32" s="26" t="s">
        <v>138</v>
      </c>
      <c r="H32" s="26" t="s">
        <v>38</v>
      </c>
      <c r="I32" s="204" t="s">
        <v>666</v>
      </c>
      <c r="J32" s="202" t="s">
        <v>1190</v>
      </c>
      <c r="K32" s="102"/>
      <c r="L32" s="26" t="s">
        <v>580</v>
      </c>
      <c r="M32" s="61" t="s">
        <v>581</v>
      </c>
      <c r="N32" s="207" t="s">
        <v>28</v>
      </c>
      <c r="O32" s="33" t="s">
        <v>582</v>
      </c>
      <c r="P32" s="33" t="s">
        <v>582</v>
      </c>
      <c r="Q32" s="34" t="s">
        <v>582</v>
      </c>
      <c r="R32" s="34" t="s">
        <v>582</v>
      </c>
      <c r="S32" s="34" t="s">
        <v>582</v>
      </c>
      <c r="T32" s="34" t="s">
        <v>28</v>
      </c>
      <c r="U32" s="35" t="s">
        <v>582</v>
      </c>
      <c r="V32" s="35" t="s">
        <v>582</v>
      </c>
      <c r="W32" s="41" t="s">
        <v>582</v>
      </c>
      <c r="X32" s="118" t="s">
        <v>1383</v>
      </c>
      <c r="Y32" s="26"/>
      <c r="Z32" s="26"/>
      <c r="AA32" s="45" t="s">
        <v>582</v>
      </c>
      <c r="AB32" s="43"/>
      <c r="AC32" s="44" t="s">
        <v>584</v>
      </c>
      <c r="AD32" s="45" t="s">
        <v>582</v>
      </c>
      <c r="AE32" s="45" t="s">
        <v>582</v>
      </c>
      <c r="AF32" s="43"/>
      <c r="AG32" s="42" t="str">
        <f t="shared" si="4"/>
        <v>2. Kennisleemte wordt ingevuld in lopend of aankomend programma</v>
      </c>
      <c r="AH32" s="150"/>
      <c r="AI32" s="151"/>
      <c r="AJ32" s="47"/>
      <c r="AK32" s="151"/>
      <c r="AL32" s="151"/>
      <c r="AM32" s="48"/>
      <c r="AN32" s="150"/>
      <c r="AO32" s="152"/>
    </row>
    <row r="33" spans="1:41" ht="51" x14ac:dyDescent="0.2">
      <c r="A33" s="103">
        <v>29</v>
      </c>
      <c r="B33" s="130" t="s">
        <v>34</v>
      </c>
      <c r="C33" s="32">
        <f t="shared" si="0"/>
        <v>1</v>
      </c>
      <c r="D33" s="33" t="str">
        <f t="shared" si="1"/>
        <v/>
      </c>
      <c r="E33" s="34">
        <f t="shared" si="2"/>
        <v>1</v>
      </c>
      <c r="F33" s="35" t="str">
        <f t="shared" si="3"/>
        <v/>
      </c>
      <c r="G33" s="26" t="s">
        <v>138</v>
      </c>
      <c r="H33" s="26" t="s">
        <v>63</v>
      </c>
      <c r="I33" s="204" t="s">
        <v>620</v>
      </c>
      <c r="J33" s="202" t="s">
        <v>1197</v>
      </c>
      <c r="K33" s="102"/>
      <c r="L33" s="26" t="s">
        <v>580</v>
      </c>
      <c r="M33" s="61" t="s">
        <v>581</v>
      </c>
      <c r="N33" s="207" t="s">
        <v>28</v>
      </c>
      <c r="O33" s="33" t="s">
        <v>582</v>
      </c>
      <c r="P33" s="33" t="s">
        <v>582</v>
      </c>
      <c r="Q33" s="34" t="s">
        <v>582</v>
      </c>
      <c r="R33" s="34" t="s">
        <v>582</v>
      </c>
      <c r="S33" s="34" t="s">
        <v>582</v>
      </c>
      <c r="T33" s="34" t="s">
        <v>28</v>
      </c>
      <c r="U33" s="35" t="s">
        <v>582</v>
      </c>
      <c r="V33" s="35" t="s">
        <v>582</v>
      </c>
      <c r="W33" s="41" t="s">
        <v>582</v>
      </c>
      <c r="X33" s="118" t="s">
        <v>1383</v>
      </c>
      <c r="Y33" s="26"/>
      <c r="Z33" s="26"/>
      <c r="AA33" s="45" t="s">
        <v>582</v>
      </c>
      <c r="AB33" s="43"/>
      <c r="AC33" s="44" t="s">
        <v>1288</v>
      </c>
      <c r="AD33" s="45" t="s">
        <v>582</v>
      </c>
      <c r="AE33" s="45" t="s">
        <v>582</v>
      </c>
      <c r="AF33" s="43"/>
      <c r="AG33" s="42" t="str">
        <f t="shared" si="4"/>
        <v>2. Kennisleemte wordt ingevuld in lopend of aankomend programma</v>
      </c>
      <c r="AH33" s="150"/>
      <c r="AI33" s="151"/>
      <c r="AJ33" s="47"/>
      <c r="AK33" s="151"/>
      <c r="AL33" s="151"/>
      <c r="AM33" s="48"/>
      <c r="AN33" s="156">
        <v>1</v>
      </c>
      <c r="AO33" s="152"/>
    </row>
    <row r="34" spans="1:41" ht="51" x14ac:dyDescent="0.2">
      <c r="A34" s="103">
        <v>30</v>
      </c>
      <c r="B34" s="130" t="s">
        <v>34</v>
      </c>
      <c r="C34" s="32">
        <f t="shared" si="0"/>
        <v>1</v>
      </c>
      <c r="D34" s="33" t="str">
        <f t="shared" si="1"/>
        <v/>
      </c>
      <c r="E34" s="34">
        <f t="shared" si="2"/>
        <v>1</v>
      </c>
      <c r="F34" s="35" t="str">
        <f t="shared" si="3"/>
        <v/>
      </c>
      <c r="G34" s="26" t="s">
        <v>138</v>
      </c>
      <c r="H34" s="26" t="s">
        <v>63</v>
      </c>
      <c r="I34" s="204" t="s">
        <v>667</v>
      </c>
      <c r="J34" s="202" t="s">
        <v>1190</v>
      </c>
      <c r="K34" s="102"/>
      <c r="L34" s="26" t="s">
        <v>580</v>
      </c>
      <c r="M34" s="61" t="s">
        <v>581</v>
      </c>
      <c r="N34" s="207" t="s">
        <v>28</v>
      </c>
      <c r="O34" s="33" t="s">
        <v>582</v>
      </c>
      <c r="P34" s="33" t="s">
        <v>582</v>
      </c>
      <c r="Q34" s="34" t="s">
        <v>582</v>
      </c>
      <c r="R34" s="34" t="s">
        <v>582</v>
      </c>
      <c r="S34" s="34" t="s">
        <v>582</v>
      </c>
      <c r="T34" s="34" t="s">
        <v>28</v>
      </c>
      <c r="U34" s="35" t="s">
        <v>582</v>
      </c>
      <c r="V34" s="35" t="s">
        <v>582</v>
      </c>
      <c r="W34" s="41" t="s">
        <v>582</v>
      </c>
      <c r="X34" s="118" t="s">
        <v>1383</v>
      </c>
      <c r="Y34" s="26"/>
      <c r="Z34" s="26"/>
      <c r="AA34" s="45" t="s">
        <v>582</v>
      </c>
      <c r="AB34" s="43"/>
      <c r="AC34" s="44" t="s">
        <v>1288</v>
      </c>
      <c r="AD34" s="45" t="s">
        <v>582</v>
      </c>
      <c r="AE34" s="45" t="s">
        <v>582</v>
      </c>
      <c r="AF34" s="43"/>
      <c r="AG34" s="42" t="str">
        <f t="shared" si="4"/>
        <v>2. Kennisleemte wordt ingevuld in lopend of aankomend programma</v>
      </c>
      <c r="AH34" s="150"/>
      <c r="AI34" s="151"/>
      <c r="AJ34" s="47"/>
      <c r="AK34" s="151"/>
      <c r="AL34" s="151"/>
      <c r="AM34" s="48"/>
      <c r="AN34" s="150"/>
      <c r="AO34" s="152"/>
    </row>
    <row r="35" spans="1:41" ht="51" x14ac:dyDescent="0.2">
      <c r="A35" s="103">
        <v>31</v>
      </c>
      <c r="B35" s="130" t="s">
        <v>34</v>
      </c>
      <c r="C35" s="32">
        <f t="shared" si="0"/>
        <v>1</v>
      </c>
      <c r="D35" s="33" t="str">
        <f t="shared" si="1"/>
        <v/>
      </c>
      <c r="E35" s="34">
        <f t="shared" si="2"/>
        <v>1</v>
      </c>
      <c r="F35" s="35" t="str">
        <f t="shared" si="3"/>
        <v/>
      </c>
      <c r="G35" s="26" t="s">
        <v>138</v>
      </c>
      <c r="H35" s="26" t="s">
        <v>63</v>
      </c>
      <c r="I35" s="204" t="s">
        <v>668</v>
      </c>
      <c r="J35" s="202" t="s">
        <v>1198</v>
      </c>
      <c r="K35" s="102"/>
      <c r="L35" s="26" t="s">
        <v>580</v>
      </c>
      <c r="M35" s="61" t="s">
        <v>581</v>
      </c>
      <c r="N35" s="207" t="s">
        <v>28</v>
      </c>
      <c r="O35" s="33" t="s">
        <v>582</v>
      </c>
      <c r="P35" s="33" t="s">
        <v>582</v>
      </c>
      <c r="Q35" s="34" t="s">
        <v>582</v>
      </c>
      <c r="R35" s="34" t="s">
        <v>582</v>
      </c>
      <c r="S35" s="34" t="s">
        <v>582</v>
      </c>
      <c r="T35" s="34" t="s">
        <v>28</v>
      </c>
      <c r="U35" s="35" t="s">
        <v>582</v>
      </c>
      <c r="V35" s="35" t="s">
        <v>582</v>
      </c>
      <c r="W35" s="41" t="s">
        <v>582</v>
      </c>
      <c r="X35" s="118" t="s">
        <v>1383</v>
      </c>
      <c r="Y35" s="26"/>
      <c r="Z35" s="26"/>
      <c r="AA35" s="45" t="s">
        <v>582</v>
      </c>
      <c r="AB35" s="43"/>
      <c r="AC35" s="44" t="s">
        <v>584</v>
      </c>
      <c r="AD35" s="45" t="s">
        <v>582</v>
      </c>
      <c r="AE35" s="45" t="s">
        <v>582</v>
      </c>
      <c r="AF35" s="43"/>
      <c r="AG35" s="42" t="str">
        <f t="shared" si="4"/>
        <v>2. Kennisleemte wordt ingevuld in lopend of aankomend programma</v>
      </c>
      <c r="AH35" s="157">
        <v>1</v>
      </c>
      <c r="AI35" s="151"/>
      <c r="AJ35" s="47"/>
      <c r="AK35" s="151"/>
      <c r="AL35" s="151"/>
      <c r="AM35" s="48"/>
      <c r="AN35" s="150"/>
      <c r="AO35" s="152"/>
    </row>
    <row r="36" spans="1:41" ht="51" x14ac:dyDescent="0.2">
      <c r="A36" s="103">
        <v>32</v>
      </c>
      <c r="B36" s="130" t="s">
        <v>34</v>
      </c>
      <c r="C36" s="32">
        <f t="shared" si="0"/>
        <v>1</v>
      </c>
      <c r="D36" s="33" t="str">
        <f t="shared" si="1"/>
        <v/>
      </c>
      <c r="E36" s="34">
        <f t="shared" si="2"/>
        <v>1</v>
      </c>
      <c r="F36" s="35" t="str">
        <f t="shared" si="3"/>
        <v/>
      </c>
      <c r="G36" s="26" t="s">
        <v>138</v>
      </c>
      <c r="H36" s="26" t="s">
        <v>38</v>
      </c>
      <c r="I36" s="204" t="s">
        <v>669</v>
      </c>
      <c r="J36" s="202" t="s">
        <v>1190</v>
      </c>
      <c r="K36" s="102"/>
      <c r="L36" s="26" t="s">
        <v>580</v>
      </c>
      <c r="M36" s="61" t="s">
        <v>581</v>
      </c>
      <c r="N36" s="207" t="s">
        <v>28</v>
      </c>
      <c r="O36" s="33" t="s">
        <v>582</v>
      </c>
      <c r="P36" s="33" t="s">
        <v>582</v>
      </c>
      <c r="Q36" s="34" t="s">
        <v>582</v>
      </c>
      <c r="R36" s="34" t="s">
        <v>582</v>
      </c>
      <c r="S36" s="34" t="s">
        <v>582</v>
      </c>
      <c r="T36" s="34" t="s">
        <v>28</v>
      </c>
      <c r="U36" s="35" t="s">
        <v>582</v>
      </c>
      <c r="V36" s="35" t="s">
        <v>582</v>
      </c>
      <c r="W36" s="41" t="s">
        <v>582</v>
      </c>
      <c r="X36" s="118" t="s">
        <v>1383</v>
      </c>
      <c r="Y36" s="26"/>
      <c r="Z36" s="26"/>
      <c r="AA36" s="45" t="s">
        <v>582</v>
      </c>
      <c r="AB36" s="43"/>
      <c r="AC36" s="44" t="s">
        <v>1289</v>
      </c>
      <c r="AD36" s="45" t="s">
        <v>582</v>
      </c>
      <c r="AE36" s="45" t="s">
        <v>582</v>
      </c>
      <c r="AF36" s="43"/>
      <c r="AG36" s="42" t="str">
        <f t="shared" si="4"/>
        <v>2. Kennisleemte wordt ingevuld in lopend of aankomend programma</v>
      </c>
      <c r="AH36" s="143">
        <v>1</v>
      </c>
      <c r="AI36" s="149"/>
      <c r="AJ36" s="47"/>
      <c r="AK36" s="149"/>
      <c r="AL36" s="149"/>
      <c r="AM36" s="48"/>
      <c r="AN36" s="148"/>
      <c r="AO36" s="147"/>
    </row>
    <row r="37" spans="1:41" ht="51" x14ac:dyDescent="0.2">
      <c r="A37" s="103">
        <v>33</v>
      </c>
      <c r="B37" s="130" t="s">
        <v>34</v>
      </c>
      <c r="C37" s="32">
        <f t="shared" ref="C37:C68" si="5">IF(OR(N37="x"),1,"")</f>
        <v>1</v>
      </c>
      <c r="D37" s="33" t="str">
        <f t="shared" ref="D37:D68" si="6">IF(OR(O37="x",P37="x"),1,"")</f>
        <v/>
      </c>
      <c r="E37" s="34">
        <f t="shared" ref="E37:E68" si="7">IF(OR(Q37="x",R37="x",S37="x",T37="x"),1,"")</f>
        <v>1</v>
      </c>
      <c r="F37" s="35" t="str">
        <f t="shared" ref="F37:F68" si="8">IF(OR(U37="x", V37="x"),1,"")</f>
        <v/>
      </c>
      <c r="G37" s="26" t="s">
        <v>138</v>
      </c>
      <c r="H37" s="26" t="s">
        <v>38</v>
      </c>
      <c r="I37" s="204" t="s">
        <v>670</v>
      </c>
      <c r="J37" s="202" t="s">
        <v>1194</v>
      </c>
      <c r="K37" s="102"/>
      <c r="L37" s="26" t="s">
        <v>580</v>
      </c>
      <c r="M37" s="61" t="s">
        <v>581</v>
      </c>
      <c r="N37" s="207" t="s">
        <v>28</v>
      </c>
      <c r="O37" s="33" t="s">
        <v>582</v>
      </c>
      <c r="P37" s="33" t="s">
        <v>582</v>
      </c>
      <c r="Q37" s="34" t="s">
        <v>582</v>
      </c>
      <c r="R37" s="34" t="s">
        <v>582</v>
      </c>
      <c r="S37" s="34" t="s">
        <v>582</v>
      </c>
      <c r="T37" s="34" t="s">
        <v>28</v>
      </c>
      <c r="U37" s="35" t="s">
        <v>582</v>
      </c>
      <c r="V37" s="35" t="s">
        <v>582</v>
      </c>
      <c r="W37" s="41" t="s">
        <v>582</v>
      </c>
      <c r="X37" s="118" t="s">
        <v>1383</v>
      </c>
      <c r="Y37" s="26"/>
      <c r="Z37" s="26"/>
      <c r="AA37" s="45" t="s">
        <v>582</v>
      </c>
      <c r="AB37" s="43"/>
      <c r="AC37" s="44" t="s">
        <v>584</v>
      </c>
      <c r="AD37" s="45" t="s">
        <v>582</v>
      </c>
      <c r="AE37" s="45" t="s">
        <v>582</v>
      </c>
      <c r="AF37" s="43"/>
      <c r="AG37" s="42" t="str">
        <f t="shared" ref="AG37:AG68" si="9">IF(X37="1. Niet beschikbaar, nog te ontwikkelen kennis","1. Nog geen kennis beschikbaar, volledige kennisleemte",IF(X37="2. Nauwelijks beschikbaar, wordt ontwikkeld in lopend of gepland programma","2. Kennisleemte wordt ingevuld in lopend of aankomend programma",IF(X37="3. In geringe mate en/of versnipperd beschikbaar, soms op Kennisportaal of in publicaties","3. Onderzoek naar verricht / kennisleemte is gedeeltelijk ingevuld",IF(X37="4. Gedeeltelijk beschikbaar bij kennisinstelling/adviesbureau","3. Onderzoek naar verricht / kennisleemte is gedeeltelijk ingevuld",IF(X37="5. Gedeeltelijk beschikbaar bij lokale/regionale overheid","3. Onderzoek naar verricht / kennisleemte is gedeeltelijk ingevuld",IF(X37="6. Ruim beschikbaar en aanwezig op Kennisportaal of vergelijkbare website/tool","4. Geen kennisleemte, vraag is of kan worden beantwoord"," "))))))</f>
        <v>2. Kennisleemte wordt ingevuld in lopend of aankomend programma</v>
      </c>
      <c r="AH37" s="148"/>
      <c r="AI37" s="149"/>
      <c r="AJ37" s="47"/>
      <c r="AK37" s="149"/>
      <c r="AL37" s="149"/>
      <c r="AM37" s="48"/>
      <c r="AN37" s="148"/>
      <c r="AO37" s="147"/>
    </row>
    <row r="38" spans="1:41" ht="51" x14ac:dyDescent="0.2">
      <c r="A38" s="103">
        <v>34</v>
      </c>
      <c r="B38" s="130" t="s">
        <v>34</v>
      </c>
      <c r="C38" s="32">
        <f t="shared" si="5"/>
        <v>1</v>
      </c>
      <c r="D38" s="33" t="str">
        <f t="shared" si="6"/>
        <v/>
      </c>
      <c r="E38" s="34">
        <f t="shared" si="7"/>
        <v>1</v>
      </c>
      <c r="F38" s="35" t="str">
        <f t="shared" si="8"/>
        <v/>
      </c>
      <c r="G38" s="26" t="s">
        <v>57</v>
      </c>
      <c r="H38" s="26" t="s">
        <v>38</v>
      </c>
      <c r="I38" s="204" t="s">
        <v>671</v>
      </c>
      <c r="J38" s="202" t="s">
        <v>1194</v>
      </c>
      <c r="K38" s="102"/>
      <c r="L38" s="26" t="s">
        <v>580</v>
      </c>
      <c r="M38" s="61" t="s">
        <v>581</v>
      </c>
      <c r="N38" s="207" t="s">
        <v>28</v>
      </c>
      <c r="O38" s="33" t="s">
        <v>582</v>
      </c>
      <c r="P38" s="33" t="s">
        <v>582</v>
      </c>
      <c r="Q38" s="34" t="s">
        <v>582</v>
      </c>
      <c r="R38" s="34" t="s">
        <v>582</v>
      </c>
      <c r="S38" s="34" t="s">
        <v>582</v>
      </c>
      <c r="T38" s="34" t="s">
        <v>28</v>
      </c>
      <c r="U38" s="35" t="s">
        <v>582</v>
      </c>
      <c r="V38" s="35" t="s">
        <v>582</v>
      </c>
      <c r="W38" s="41" t="s">
        <v>582</v>
      </c>
      <c r="X38" s="118" t="s">
        <v>1383</v>
      </c>
      <c r="Y38" s="26"/>
      <c r="Z38" s="26"/>
      <c r="AA38" s="45" t="s">
        <v>582</v>
      </c>
      <c r="AB38" s="43"/>
      <c r="AC38" s="44" t="s">
        <v>584</v>
      </c>
      <c r="AD38" s="45" t="s">
        <v>582</v>
      </c>
      <c r="AE38" s="45" t="s">
        <v>582</v>
      </c>
      <c r="AF38" s="43"/>
      <c r="AG38" s="42" t="str">
        <f t="shared" si="9"/>
        <v>2. Kennisleemte wordt ingevuld in lopend of aankomend programma</v>
      </c>
      <c r="AH38" s="148"/>
      <c r="AI38" s="149"/>
      <c r="AJ38" s="47"/>
      <c r="AK38" s="149"/>
      <c r="AL38" s="149"/>
      <c r="AM38" s="48"/>
      <c r="AN38" s="148"/>
      <c r="AO38" s="147"/>
    </row>
    <row r="39" spans="1:41" ht="51" x14ac:dyDescent="0.2">
      <c r="A39" s="103">
        <v>35</v>
      </c>
      <c r="B39" s="130" t="s">
        <v>34</v>
      </c>
      <c r="C39" s="32">
        <f t="shared" si="5"/>
        <v>1</v>
      </c>
      <c r="D39" s="33" t="str">
        <f t="shared" si="6"/>
        <v/>
      </c>
      <c r="E39" s="34">
        <f t="shared" si="7"/>
        <v>1</v>
      </c>
      <c r="F39" s="35" t="str">
        <f t="shared" si="8"/>
        <v/>
      </c>
      <c r="G39" s="26" t="s">
        <v>138</v>
      </c>
      <c r="H39" s="26" t="s">
        <v>38</v>
      </c>
      <c r="I39" s="204" t="s">
        <v>672</v>
      </c>
      <c r="J39" s="202" t="s">
        <v>1199</v>
      </c>
      <c r="K39" s="102"/>
      <c r="L39" s="26" t="s">
        <v>580</v>
      </c>
      <c r="M39" s="61" t="s">
        <v>581</v>
      </c>
      <c r="N39" s="207" t="s">
        <v>28</v>
      </c>
      <c r="O39" s="33" t="s">
        <v>582</v>
      </c>
      <c r="P39" s="33" t="s">
        <v>582</v>
      </c>
      <c r="Q39" s="34" t="s">
        <v>582</v>
      </c>
      <c r="R39" s="34" t="s">
        <v>582</v>
      </c>
      <c r="S39" s="34" t="s">
        <v>582</v>
      </c>
      <c r="T39" s="34" t="s">
        <v>28</v>
      </c>
      <c r="U39" s="35" t="s">
        <v>582</v>
      </c>
      <c r="V39" s="35" t="s">
        <v>582</v>
      </c>
      <c r="W39" s="41" t="s">
        <v>582</v>
      </c>
      <c r="X39" s="118" t="s">
        <v>1383</v>
      </c>
      <c r="Y39" s="26"/>
      <c r="Z39" s="26"/>
      <c r="AA39" s="45" t="s">
        <v>582</v>
      </c>
      <c r="AB39" s="43"/>
      <c r="AC39" s="44" t="s">
        <v>584</v>
      </c>
      <c r="AD39" s="45" t="s">
        <v>582</v>
      </c>
      <c r="AE39" s="45" t="s">
        <v>582</v>
      </c>
      <c r="AF39" s="43"/>
      <c r="AG39" s="42" t="str">
        <f t="shared" si="9"/>
        <v>2. Kennisleemte wordt ingevuld in lopend of aankomend programma</v>
      </c>
      <c r="AH39" s="148"/>
      <c r="AI39" s="149"/>
      <c r="AJ39" s="47"/>
      <c r="AK39" s="149"/>
      <c r="AL39" s="149"/>
      <c r="AM39" s="48"/>
      <c r="AN39" s="148"/>
      <c r="AO39" s="147"/>
    </row>
    <row r="40" spans="1:41" ht="89.25" x14ac:dyDescent="0.2">
      <c r="A40" s="103">
        <v>36</v>
      </c>
      <c r="B40" s="130" t="s">
        <v>34</v>
      </c>
      <c r="C40" s="32">
        <f t="shared" si="5"/>
        <v>1</v>
      </c>
      <c r="D40" s="33" t="str">
        <f t="shared" si="6"/>
        <v/>
      </c>
      <c r="E40" s="34">
        <f t="shared" si="7"/>
        <v>1</v>
      </c>
      <c r="F40" s="35" t="str">
        <f t="shared" si="8"/>
        <v/>
      </c>
      <c r="G40" s="26" t="s">
        <v>57</v>
      </c>
      <c r="H40" s="26" t="s">
        <v>63</v>
      </c>
      <c r="I40" s="204" t="s">
        <v>599</v>
      </c>
      <c r="J40" s="202" t="s">
        <v>1194</v>
      </c>
      <c r="K40" s="102"/>
      <c r="L40" s="26" t="s">
        <v>580</v>
      </c>
      <c r="M40" s="61" t="s">
        <v>581</v>
      </c>
      <c r="N40" s="207" t="s">
        <v>28</v>
      </c>
      <c r="O40" s="33" t="s">
        <v>582</v>
      </c>
      <c r="P40" s="33" t="s">
        <v>582</v>
      </c>
      <c r="Q40" s="34" t="s">
        <v>582</v>
      </c>
      <c r="R40" s="34" t="s">
        <v>582</v>
      </c>
      <c r="S40" s="34" t="s">
        <v>582</v>
      </c>
      <c r="T40" s="34" t="s">
        <v>28</v>
      </c>
      <c r="U40" s="35" t="s">
        <v>582</v>
      </c>
      <c r="V40" s="35" t="s">
        <v>582</v>
      </c>
      <c r="W40" s="41" t="s">
        <v>582</v>
      </c>
      <c r="X40" s="118" t="s">
        <v>1383</v>
      </c>
      <c r="Y40" s="26" t="s">
        <v>600</v>
      </c>
      <c r="Z40" s="26"/>
      <c r="AA40" s="45" t="s">
        <v>582</v>
      </c>
      <c r="AB40" s="43"/>
      <c r="AC40" s="44" t="s">
        <v>1290</v>
      </c>
      <c r="AD40" s="45" t="s">
        <v>582</v>
      </c>
      <c r="AE40" s="45" t="s">
        <v>582</v>
      </c>
      <c r="AF40" s="43"/>
      <c r="AG40" s="42" t="str">
        <f t="shared" si="9"/>
        <v>2. Kennisleemte wordt ingevuld in lopend of aankomend programma</v>
      </c>
      <c r="AH40" s="143">
        <v>1</v>
      </c>
      <c r="AI40" s="149"/>
      <c r="AJ40" s="47"/>
      <c r="AK40" s="149"/>
      <c r="AL40" s="149"/>
      <c r="AM40" s="48"/>
      <c r="AN40" s="167">
        <v>4</v>
      </c>
      <c r="AO40" s="147"/>
    </row>
    <row r="41" spans="1:41" ht="89.25" x14ac:dyDescent="0.2">
      <c r="A41" s="103">
        <v>37</v>
      </c>
      <c r="B41" s="130" t="s">
        <v>34</v>
      </c>
      <c r="C41" s="32" t="str">
        <f t="shared" si="5"/>
        <v/>
      </c>
      <c r="D41" s="33" t="str">
        <f t="shared" si="6"/>
        <v/>
      </c>
      <c r="E41" s="34">
        <f t="shared" si="7"/>
        <v>1</v>
      </c>
      <c r="F41" s="35" t="str">
        <f t="shared" si="8"/>
        <v/>
      </c>
      <c r="G41" s="26" t="s">
        <v>138</v>
      </c>
      <c r="H41" s="26" t="s">
        <v>56</v>
      </c>
      <c r="I41" s="204" t="s">
        <v>621</v>
      </c>
      <c r="J41" s="202" t="s">
        <v>1200</v>
      </c>
      <c r="K41" s="102"/>
      <c r="L41" s="26" t="s">
        <v>580</v>
      </c>
      <c r="M41" s="61" t="s">
        <v>581</v>
      </c>
      <c r="N41" s="207" t="s">
        <v>582</v>
      </c>
      <c r="O41" s="33" t="s">
        <v>582</v>
      </c>
      <c r="P41" s="33" t="s">
        <v>582</v>
      </c>
      <c r="Q41" s="34" t="s">
        <v>582</v>
      </c>
      <c r="R41" s="34" t="s">
        <v>582</v>
      </c>
      <c r="S41" s="34" t="s">
        <v>582</v>
      </c>
      <c r="T41" s="34" t="s">
        <v>28</v>
      </c>
      <c r="U41" s="35" t="s">
        <v>582</v>
      </c>
      <c r="V41" s="35" t="s">
        <v>582</v>
      </c>
      <c r="W41" s="41" t="s">
        <v>582</v>
      </c>
      <c r="X41" s="118" t="s">
        <v>1383</v>
      </c>
      <c r="Y41" s="26" t="s">
        <v>617</v>
      </c>
      <c r="Z41" s="26" t="s">
        <v>603</v>
      </c>
      <c r="AA41" s="45" t="s">
        <v>582</v>
      </c>
      <c r="AB41" s="43" t="s">
        <v>1411</v>
      </c>
      <c r="AC41" s="44" t="s">
        <v>584</v>
      </c>
      <c r="AD41" s="45" t="s">
        <v>582</v>
      </c>
      <c r="AE41" s="45" t="s">
        <v>582</v>
      </c>
      <c r="AF41" s="43"/>
      <c r="AG41" s="42" t="str">
        <f t="shared" si="9"/>
        <v>2. Kennisleemte wordt ingevuld in lopend of aankomend programma</v>
      </c>
      <c r="AH41" s="168">
        <v>3</v>
      </c>
      <c r="AI41" s="169">
        <v>3</v>
      </c>
      <c r="AJ41" s="47"/>
      <c r="AK41" s="145">
        <v>2</v>
      </c>
      <c r="AL41" s="144">
        <v>1</v>
      </c>
      <c r="AM41" s="48"/>
      <c r="AN41" s="146">
        <v>1</v>
      </c>
      <c r="AO41" s="147"/>
    </row>
    <row r="42" spans="1:41" ht="51" x14ac:dyDescent="0.2">
      <c r="A42" s="103">
        <v>38</v>
      </c>
      <c r="B42" s="130" t="s">
        <v>34</v>
      </c>
      <c r="C42" s="32" t="str">
        <f t="shared" si="5"/>
        <v/>
      </c>
      <c r="D42" s="33" t="str">
        <f t="shared" si="6"/>
        <v/>
      </c>
      <c r="E42" s="34">
        <f t="shared" si="7"/>
        <v>1</v>
      </c>
      <c r="F42" s="35" t="str">
        <f t="shared" si="8"/>
        <v/>
      </c>
      <c r="G42" s="26" t="s">
        <v>57</v>
      </c>
      <c r="H42" s="26" t="s">
        <v>56</v>
      </c>
      <c r="I42" s="204" t="s">
        <v>673</v>
      </c>
      <c r="J42" s="202" t="s">
        <v>1200</v>
      </c>
      <c r="K42" s="102"/>
      <c r="L42" s="26" t="s">
        <v>580</v>
      </c>
      <c r="M42" s="61" t="s">
        <v>581</v>
      </c>
      <c r="N42" s="207" t="s">
        <v>582</v>
      </c>
      <c r="O42" s="33" t="s">
        <v>582</v>
      </c>
      <c r="P42" s="33" t="s">
        <v>582</v>
      </c>
      <c r="Q42" s="34" t="s">
        <v>582</v>
      </c>
      <c r="R42" s="34" t="s">
        <v>582</v>
      </c>
      <c r="S42" s="34" t="s">
        <v>582</v>
      </c>
      <c r="T42" s="34" t="s">
        <v>28</v>
      </c>
      <c r="U42" s="35" t="s">
        <v>582</v>
      </c>
      <c r="V42" s="35" t="s">
        <v>582</v>
      </c>
      <c r="W42" s="41" t="s">
        <v>582</v>
      </c>
      <c r="X42" s="118" t="s">
        <v>1383</v>
      </c>
      <c r="Y42" s="26"/>
      <c r="Z42" s="26"/>
      <c r="AA42" s="45" t="s">
        <v>582</v>
      </c>
      <c r="AB42" s="43"/>
      <c r="AC42" s="44" t="s">
        <v>584</v>
      </c>
      <c r="AD42" s="45" t="s">
        <v>582</v>
      </c>
      <c r="AE42" s="45" t="s">
        <v>582</v>
      </c>
      <c r="AF42" s="43"/>
      <c r="AG42" s="42" t="str">
        <f t="shared" si="9"/>
        <v>2. Kennisleemte wordt ingevuld in lopend of aankomend programma</v>
      </c>
      <c r="AH42" s="170">
        <v>2</v>
      </c>
      <c r="AI42" s="145">
        <v>2</v>
      </c>
      <c r="AJ42" s="47"/>
      <c r="AK42" s="144">
        <v>1</v>
      </c>
      <c r="AL42" s="144">
        <v>1</v>
      </c>
      <c r="AM42" s="48"/>
      <c r="AN42" s="148"/>
      <c r="AO42" s="147"/>
    </row>
    <row r="43" spans="1:41" ht="51" x14ac:dyDescent="0.2">
      <c r="A43" s="103">
        <v>39</v>
      </c>
      <c r="B43" s="130" t="s">
        <v>34</v>
      </c>
      <c r="C43" s="32" t="str">
        <f t="shared" si="5"/>
        <v/>
      </c>
      <c r="D43" s="33" t="str">
        <f t="shared" si="6"/>
        <v/>
      </c>
      <c r="E43" s="34">
        <f t="shared" si="7"/>
        <v>1</v>
      </c>
      <c r="F43" s="35" t="str">
        <f t="shared" si="8"/>
        <v/>
      </c>
      <c r="G43" s="26" t="s">
        <v>138</v>
      </c>
      <c r="H43" s="26" t="s">
        <v>38</v>
      </c>
      <c r="I43" s="204" t="s">
        <v>674</v>
      </c>
      <c r="J43" s="202" t="s">
        <v>1200</v>
      </c>
      <c r="K43" s="102"/>
      <c r="L43" s="26" t="s">
        <v>580</v>
      </c>
      <c r="M43" s="61" t="s">
        <v>581</v>
      </c>
      <c r="N43" s="207" t="s">
        <v>582</v>
      </c>
      <c r="O43" s="33" t="s">
        <v>582</v>
      </c>
      <c r="P43" s="33" t="s">
        <v>582</v>
      </c>
      <c r="Q43" s="34" t="s">
        <v>582</v>
      </c>
      <c r="R43" s="34" t="s">
        <v>582</v>
      </c>
      <c r="S43" s="34" t="s">
        <v>582</v>
      </c>
      <c r="T43" s="34" t="s">
        <v>28</v>
      </c>
      <c r="U43" s="35" t="s">
        <v>582</v>
      </c>
      <c r="V43" s="35" t="s">
        <v>582</v>
      </c>
      <c r="W43" s="41" t="s">
        <v>582</v>
      </c>
      <c r="X43" s="118" t="s">
        <v>1383</v>
      </c>
      <c r="Y43" s="26"/>
      <c r="Z43" s="26"/>
      <c r="AA43" s="45" t="s">
        <v>582</v>
      </c>
      <c r="AB43" s="43"/>
      <c r="AC43" s="44" t="s">
        <v>584</v>
      </c>
      <c r="AD43" s="45" t="s">
        <v>582</v>
      </c>
      <c r="AE43" s="45" t="s">
        <v>582</v>
      </c>
      <c r="AF43" s="43"/>
      <c r="AG43" s="42" t="str">
        <f t="shared" si="9"/>
        <v>2. Kennisleemte wordt ingevuld in lopend of aankomend programma</v>
      </c>
      <c r="AH43" s="148"/>
      <c r="AI43" s="149"/>
      <c r="AJ43" s="47"/>
      <c r="AK43" s="149"/>
      <c r="AL43" s="149"/>
      <c r="AM43" s="48"/>
      <c r="AN43" s="148"/>
      <c r="AO43" s="147"/>
    </row>
    <row r="44" spans="1:41" ht="51" x14ac:dyDescent="0.2">
      <c r="A44" s="103">
        <v>40</v>
      </c>
      <c r="B44" s="130" t="s">
        <v>34</v>
      </c>
      <c r="C44" s="32" t="str">
        <f t="shared" si="5"/>
        <v/>
      </c>
      <c r="D44" s="33" t="str">
        <f t="shared" si="6"/>
        <v/>
      </c>
      <c r="E44" s="34">
        <f t="shared" si="7"/>
        <v>1</v>
      </c>
      <c r="F44" s="35" t="str">
        <f t="shared" si="8"/>
        <v/>
      </c>
      <c r="G44" s="26" t="s">
        <v>138</v>
      </c>
      <c r="H44" s="26" t="s">
        <v>38</v>
      </c>
      <c r="I44" s="204" t="s">
        <v>675</v>
      </c>
      <c r="J44" s="202" t="s">
        <v>1200</v>
      </c>
      <c r="K44" s="102"/>
      <c r="L44" s="26" t="s">
        <v>580</v>
      </c>
      <c r="M44" s="61" t="s">
        <v>581</v>
      </c>
      <c r="N44" s="207" t="s">
        <v>582</v>
      </c>
      <c r="O44" s="33" t="s">
        <v>582</v>
      </c>
      <c r="P44" s="33" t="s">
        <v>582</v>
      </c>
      <c r="Q44" s="34" t="s">
        <v>582</v>
      </c>
      <c r="R44" s="34" t="s">
        <v>582</v>
      </c>
      <c r="S44" s="34" t="s">
        <v>582</v>
      </c>
      <c r="T44" s="34" t="s">
        <v>28</v>
      </c>
      <c r="U44" s="35" t="s">
        <v>582</v>
      </c>
      <c r="V44" s="35" t="s">
        <v>582</v>
      </c>
      <c r="W44" s="41" t="s">
        <v>582</v>
      </c>
      <c r="X44" s="118" t="s">
        <v>1383</v>
      </c>
      <c r="Y44" s="26"/>
      <c r="Z44" s="26"/>
      <c r="AA44" s="45" t="s">
        <v>582</v>
      </c>
      <c r="AB44" s="43"/>
      <c r="AC44" s="44" t="s">
        <v>584</v>
      </c>
      <c r="AD44" s="45" t="s">
        <v>582</v>
      </c>
      <c r="AE44" s="45" t="s">
        <v>582</v>
      </c>
      <c r="AF44" s="43"/>
      <c r="AG44" s="42" t="str">
        <f t="shared" si="9"/>
        <v>2. Kennisleemte wordt ingevuld in lopend of aankomend programma</v>
      </c>
      <c r="AH44" s="148"/>
      <c r="AI44" s="149"/>
      <c r="AJ44" s="47"/>
      <c r="AK44" s="149"/>
      <c r="AL44" s="149"/>
      <c r="AM44" s="48"/>
      <c r="AN44" s="148"/>
      <c r="AO44" s="147"/>
    </row>
    <row r="45" spans="1:41" ht="51" x14ac:dyDescent="0.2">
      <c r="A45" s="103">
        <v>41</v>
      </c>
      <c r="B45" s="130" t="s">
        <v>34</v>
      </c>
      <c r="C45" s="32" t="str">
        <f t="shared" si="5"/>
        <v/>
      </c>
      <c r="D45" s="33" t="str">
        <f t="shared" si="6"/>
        <v/>
      </c>
      <c r="E45" s="34">
        <f t="shared" si="7"/>
        <v>1</v>
      </c>
      <c r="F45" s="35" t="str">
        <f t="shared" si="8"/>
        <v/>
      </c>
      <c r="G45" s="26" t="s">
        <v>138</v>
      </c>
      <c r="H45" s="26" t="s">
        <v>38</v>
      </c>
      <c r="I45" s="204" t="s">
        <v>676</v>
      </c>
      <c r="J45" s="202" t="s">
        <v>1200</v>
      </c>
      <c r="K45" s="102"/>
      <c r="L45" s="26" t="s">
        <v>580</v>
      </c>
      <c r="M45" s="61" t="s">
        <v>581</v>
      </c>
      <c r="N45" s="207" t="s">
        <v>582</v>
      </c>
      <c r="O45" s="33" t="s">
        <v>582</v>
      </c>
      <c r="P45" s="33" t="s">
        <v>582</v>
      </c>
      <c r="Q45" s="34" t="s">
        <v>582</v>
      </c>
      <c r="R45" s="34" t="s">
        <v>582</v>
      </c>
      <c r="S45" s="34" t="s">
        <v>582</v>
      </c>
      <c r="T45" s="34" t="s">
        <v>28</v>
      </c>
      <c r="U45" s="35" t="s">
        <v>582</v>
      </c>
      <c r="V45" s="35" t="s">
        <v>582</v>
      </c>
      <c r="W45" s="41" t="s">
        <v>582</v>
      </c>
      <c r="X45" s="118" t="s">
        <v>1383</v>
      </c>
      <c r="Y45" s="26"/>
      <c r="Z45" s="26"/>
      <c r="AA45" s="45" t="s">
        <v>582</v>
      </c>
      <c r="AB45" s="43"/>
      <c r="AC45" s="44" t="s">
        <v>584</v>
      </c>
      <c r="AD45" s="45" t="s">
        <v>582</v>
      </c>
      <c r="AE45" s="45" t="s">
        <v>582</v>
      </c>
      <c r="AF45" s="43"/>
      <c r="AG45" s="42" t="str">
        <f t="shared" si="9"/>
        <v>2. Kennisleemte wordt ingevuld in lopend of aankomend programma</v>
      </c>
      <c r="AH45" s="148"/>
      <c r="AI45" s="149"/>
      <c r="AJ45" s="47"/>
      <c r="AK45" s="149"/>
      <c r="AL45" s="149"/>
      <c r="AM45" s="48"/>
      <c r="AN45" s="148"/>
      <c r="AO45" s="147"/>
    </row>
    <row r="46" spans="1:41" ht="63.75" x14ac:dyDescent="0.2">
      <c r="A46" s="103">
        <v>42</v>
      </c>
      <c r="B46" s="130" t="s">
        <v>34</v>
      </c>
      <c r="C46" s="32" t="str">
        <f t="shared" si="5"/>
        <v/>
      </c>
      <c r="D46" s="33" t="str">
        <f t="shared" si="6"/>
        <v/>
      </c>
      <c r="E46" s="34">
        <f t="shared" si="7"/>
        <v>1</v>
      </c>
      <c r="F46" s="35" t="str">
        <f t="shared" si="8"/>
        <v/>
      </c>
      <c r="G46" s="26" t="s">
        <v>45</v>
      </c>
      <c r="H46" s="26" t="s">
        <v>29</v>
      </c>
      <c r="I46" s="204" t="s">
        <v>677</v>
      </c>
      <c r="J46" s="202" t="s">
        <v>1201</v>
      </c>
      <c r="K46" s="102"/>
      <c r="L46" s="26" t="s">
        <v>580</v>
      </c>
      <c r="M46" s="61" t="s">
        <v>581</v>
      </c>
      <c r="N46" s="207" t="s">
        <v>582</v>
      </c>
      <c r="O46" s="33" t="s">
        <v>582</v>
      </c>
      <c r="P46" s="33" t="s">
        <v>582</v>
      </c>
      <c r="Q46" s="34" t="s">
        <v>582</v>
      </c>
      <c r="R46" s="34" t="s">
        <v>582</v>
      </c>
      <c r="S46" s="34" t="s">
        <v>582</v>
      </c>
      <c r="T46" s="34" t="s">
        <v>28</v>
      </c>
      <c r="U46" s="35" t="s">
        <v>582</v>
      </c>
      <c r="V46" s="35" t="s">
        <v>582</v>
      </c>
      <c r="W46" s="41" t="s">
        <v>582</v>
      </c>
      <c r="X46" s="118" t="s">
        <v>1383</v>
      </c>
      <c r="Y46" s="26" t="s">
        <v>1342</v>
      </c>
      <c r="Z46" s="26"/>
      <c r="AA46" s="45" t="s">
        <v>582</v>
      </c>
      <c r="AB46" s="43"/>
      <c r="AC46" s="44" t="s">
        <v>584</v>
      </c>
      <c r="AD46" s="45" t="s">
        <v>582</v>
      </c>
      <c r="AE46" s="45" t="s">
        <v>582</v>
      </c>
      <c r="AF46" s="43"/>
      <c r="AG46" s="42" t="str">
        <f t="shared" si="9"/>
        <v>2. Kennisleemte wordt ingevuld in lopend of aankomend programma</v>
      </c>
      <c r="AH46" s="150"/>
      <c r="AI46" s="151"/>
      <c r="AJ46" s="47"/>
      <c r="AK46" s="151"/>
      <c r="AL46" s="151"/>
      <c r="AM46" s="48"/>
      <c r="AN46" s="150"/>
      <c r="AO46" s="152"/>
    </row>
    <row r="47" spans="1:41" ht="99.95" customHeight="1" x14ac:dyDescent="0.2">
      <c r="A47" s="103">
        <v>43</v>
      </c>
      <c r="B47" s="130" t="s">
        <v>34</v>
      </c>
      <c r="C47" s="32" t="str">
        <f t="shared" si="5"/>
        <v/>
      </c>
      <c r="D47" s="33" t="str">
        <f t="shared" si="6"/>
        <v/>
      </c>
      <c r="E47" s="34">
        <f t="shared" si="7"/>
        <v>1</v>
      </c>
      <c r="F47" s="35">
        <f t="shared" si="8"/>
        <v>1</v>
      </c>
      <c r="G47" s="26" t="s">
        <v>45</v>
      </c>
      <c r="H47" s="26" t="s">
        <v>56</v>
      </c>
      <c r="I47" s="204" t="s">
        <v>596</v>
      </c>
      <c r="J47" s="202" t="s">
        <v>1201</v>
      </c>
      <c r="K47" s="102"/>
      <c r="L47" s="26" t="s">
        <v>580</v>
      </c>
      <c r="M47" s="61" t="s">
        <v>581</v>
      </c>
      <c r="N47" s="207" t="s">
        <v>582</v>
      </c>
      <c r="O47" s="33" t="s">
        <v>582</v>
      </c>
      <c r="P47" s="33" t="s">
        <v>582</v>
      </c>
      <c r="Q47" s="34" t="s">
        <v>582</v>
      </c>
      <c r="R47" s="34" t="s">
        <v>582</v>
      </c>
      <c r="S47" s="34" t="s">
        <v>582</v>
      </c>
      <c r="T47" s="34" t="s">
        <v>28</v>
      </c>
      <c r="U47" s="35" t="s">
        <v>28</v>
      </c>
      <c r="V47" s="35" t="s">
        <v>582</v>
      </c>
      <c r="W47" s="41" t="s">
        <v>582</v>
      </c>
      <c r="X47" s="118" t="s">
        <v>1383</v>
      </c>
      <c r="Y47" s="26" t="s">
        <v>1343</v>
      </c>
      <c r="Z47" s="26"/>
      <c r="AA47" s="45" t="s">
        <v>582</v>
      </c>
      <c r="AB47" s="43"/>
      <c r="AC47" s="44" t="s">
        <v>1295</v>
      </c>
      <c r="AD47" s="45" t="s">
        <v>582</v>
      </c>
      <c r="AE47" s="45" t="s">
        <v>582</v>
      </c>
      <c r="AF47" s="43"/>
      <c r="AG47" s="42" t="str">
        <f t="shared" si="9"/>
        <v>2. Kennisleemte wordt ingevuld in lopend of aankomend programma</v>
      </c>
      <c r="AH47" s="150"/>
      <c r="AI47" s="151"/>
      <c r="AJ47" s="47"/>
      <c r="AK47" s="151"/>
      <c r="AL47" s="151"/>
      <c r="AM47" s="48"/>
      <c r="AN47" s="150"/>
      <c r="AO47" s="166">
        <v>1</v>
      </c>
    </row>
    <row r="48" spans="1:41" ht="51" x14ac:dyDescent="0.2">
      <c r="A48" s="103">
        <v>44</v>
      </c>
      <c r="B48" s="130" t="s">
        <v>34</v>
      </c>
      <c r="C48" s="32" t="str">
        <f t="shared" si="5"/>
        <v/>
      </c>
      <c r="D48" s="33" t="str">
        <f t="shared" si="6"/>
        <v/>
      </c>
      <c r="E48" s="34">
        <f t="shared" si="7"/>
        <v>1</v>
      </c>
      <c r="F48" s="35" t="str">
        <f t="shared" si="8"/>
        <v/>
      </c>
      <c r="G48" s="26" t="s">
        <v>45</v>
      </c>
      <c r="H48" s="26" t="s">
        <v>56</v>
      </c>
      <c r="I48" s="204" t="s">
        <v>597</v>
      </c>
      <c r="J48" s="202" t="s">
        <v>1201</v>
      </c>
      <c r="K48" s="102"/>
      <c r="L48" s="26" t="s">
        <v>580</v>
      </c>
      <c r="M48" s="61" t="s">
        <v>581</v>
      </c>
      <c r="N48" s="207" t="s">
        <v>582</v>
      </c>
      <c r="O48" s="33" t="s">
        <v>582</v>
      </c>
      <c r="P48" s="33" t="s">
        <v>582</v>
      </c>
      <c r="Q48" s="34" t="s">
        <v>28</v>
      </c>
      <c r="R48" s="34" t="s">
        <v>28</v>
      </c>
      <c r="S48" s="34" t="s">
        <v>582</v>
      </c>
      <c r="T48" s="34" t="s">
        <v>28</v>
      </c>
      <c r="U48" s="35" t="s">
        <v>582</v>
      </c>
      <c r="V48" s="35" t="s">
        <v>582</v>
      </c>
      <c r="W48" s="41" t="s">
        <v>582</v>
      </c>
      <c r="X48" s="118" t="s">
        <v>1383</v>
      </c>
      <c r="Y48" s="26"/>
      <c r="Z48" s="26"/>
      <c r="AA48" s="45" t="s">
        <v>582</v>
      </c>
      <c r="AB48" s="43"/>
      <c r="AC48" s="44" t="s">
        <v>584</v>
      </c>
      <c r="AD48" s="45" t="s">
        <v>582</v>
      </c>
      <c r="AE48" s="45" t="s">
        <v>582</v>
      </c>
      <c r="AF48" s="43"/>
      <c r="AG48" s="42" t="str">
        <f t="shared" si="9"/>
        <v>2. Kennisleemte wordt ingevuld in lopend of aankomend programma</v>
      </c>
      <c r="AH48" s="150"/>
      <c r="AI48" s="151"/>
      <c r="AJ48" s="47"/>
      <c r="AK48" s="151"/>
      <c r="AL48" s="151"/>
      <c r="AM48" s="48"/>
      <c r="AN48" s="150"/>
      <c r="AO48" s="166">
        <v>1</v>
      </c>
    </row>
    <row r="49" spans="1:41" ht="51" x14ac:dyDescent="0.2">
      <c r="A49" s="103">
        <v>45</v>
      </c>
      <c r="B49" s="130" t="s">
        <v>34</v>
      </c>
      <c r="C49" s="32" t="str">
        <f t="shared" si="5"/>
        <v/>
      </c>
      <c r="D49" s="33" t="str">
        <f t="shared" si="6"/>
        <v/>
      </c>
      <c r="E49" s="34">
        <f t="shared" si="7"/>
        <v>1</v>
      </c>
      <c r="F49" s="35" t="str">
        <f t="shared" si="8"/>
        <v/>
      </c>
      <c r="G49" s="26" t="s">
        <v>45</v>
      </c>
      <c r="H49" s="26" t="s">
        <v>38</v>
      </c>
      <c r="I49" s="204" t="s">
        <v>678</v>
      </c>
      <c r="J49" s="202" t="s">
        <v>1201</v>
      </c>
      <c r="K49" s="102"/>
      <c r="L49" s="26" t="s">
        <v>580</v>
      </c>
      <c r="M49" s="61" t="s">
        <v>581</v>
      </c>
      <c r="N49" s="207" t="s">
        <v>582</v>
      </c>
      <c r="O49" s="33" t="s">
        <v>582</v>
      </c>
      <c r="P49" s="33" t="s">
        <v>582</v>
      </c>
      <c r="Q49" s="34" t="s">
        <v>28</v>
      </c>
      <c r="R49" s="34" t="s">
        <v>582</v>
      </c>
      <c r="S49" s="34" t="s">
        <v>582</v>
      </c>
      <c r="T49" s="34" t="s">
        <v>28</v>
      </c>
      <c r="U49" s="35" t="s">
        <v>582</v>
      </c>
      <c r="V49" s="35" t="s">
        <v>582</v>
      </c>
      <c r="W49" s="41" t="s">
        <v>582</v>
      </c>
      <c r="X49" s="118" t="s">
        <v>1383</v>
      </c>
      <c r="Y49" s="26" t="s">
        <v>1344</v>
      </c>
      <c r="Z49" s="26"/>
      <c r="AA49" s="45" t="s">
        <v>582</v>
      </c>
      <c r="AB49" s="43"/>
      <c r="AC49" s="44" t="s">
        <v>584</v>
      </c>
      <c r="AD49" s="45" t="s">
        <v>582</v>
      </c>
      <c r="AE49" s="45" t="s">
        <v>582</v>
      </c>
      <c r="AF49" s="43"/>
      <c r="AG49" s="42" t="str">
        <f t="shared" si="9"/>
        <v>2. Kennisleemte wordt ingevuld in lopend of aankomend programma</v>
      </c>
      <c r="AH49" s="157">
        <v>1</v>
      </c>
      <c r="AI49" s="151"/>
      <c r="AJ49" s="47"/>
      <c r="AK49" s="151"/>
      <c r="AL49" s="151"/>
      <c r="AM49" s="48"/>
      <c r="AN49" s="150"/>
      <c r="AO49" s="152"/>
    </row>
    <row r="50" spans="1:41" ht="51" x14ac:dyDescent="0.2">
      <c r="A50" s="103">
        <v>46</v>
      </c>
      <c r="B50" s="130" t="s">
        <v>34</v>
      </c>
      <c r="C50" s="32" t="str">
        <f t="shared" si="5"/>
        <v/>
      </c>
      <c r="D50" s="33" t="str">
        <f t="shared" si="6"/>
        <v/>
      </c>
      <c r="E50" s="34">
        <f t="shared" si="7"/>
        <v>1</v>
      </c>
      <c r="F50" s="35" t="str">
        <f t="shared" si="8"/>
        <v/>
      </c>
      <c r="G50" s="26" t="s">
        <v>138</v>
      </c>
      <c r="H50" s="26" t="s">
        <v>38</v>
      </c>
      <c r="I50" s="204" t="s">
        <v>679</v>
      </c>
      <c r="J50" s="202" t="s">
        <v>1201</v>
      </c>
      <c r="K50" s="102"/>
      <c r="L50" s="26" t="s">
        <v>580</v>
      </c>
      <c r="M50" s="61" t="s">
        <v>581</v>
      </c>
      <c r="N50" s="207" t="s">
        <v>582</v>
      </c>
      <c r="O50" s="33" t="s">
        <v>582</v>
      </c>
      <c r="P50" s="33" t="s">
        <v>582</v>
      </c>
      <c r="Q50" s="34" t="s">
        <v>582</v>
      </c>
      <c r="R50" s="34" t="s">
        <v>582</v>
      </c>
      <c r="S50" s="34" t="s">
        <v>582</v>
      </c>
      <c r="T50" s="34" t="s">
        <v>28</v>
      </c>
      <c r="U50" s="35" t="s">
        <v>582</v>
      </c>
      <c r="V50" s="35" t="s">
        <v>582</v>
      </c>
      <c r="W50" s="41" t="s">
        <v>582</v>
      </c>
      <c r="X50" s="118" t="s">
        <v>1383</v>
      </c>
      <c r="Y50" s="26"/>
      <c r="Z50" s="26"/>
      <c r="AA50" s="45" t="s">
        <v>582</v>
      </c>
      <c r="AB50" s="43"/>
      <c r="AC50" s="44" t="s">
        <v>584</v>
      </c>
      <c r="AD50" s="45" t="s">
        <v>582</v>
      </c>
      <c r="AE50" s="45" t="s">
        <v>582</v>
      </c>
      <c r="AF50" s="43"/>
      <c r="AG50" s="42" t="str">
        <f t="shared" si="9"/>
        <v>2. Kennisleemte wordt ingevuld in lopend of aankomend programma</v>
      </c>
      <c r="AH50" s="150"/>
      <c r="AI50" s="151"/>
      <c r="AJ50" s="47"/>
      <c r="AK50" s="151"/>
      <c r="AL50" s="151"/>
      <c r="AM50" s="48"/>
      <c r="AN50" s="150"/>
      <c r="AO50" s="152"/>
    </row>
    <row r="51" spans="1:41" ht="51" x14ac:dyDescent="0.2">
      <c r="A51" s="103">
        <v>47</v>
      </c>
      <c r="B51" s="130" t="s">
        <v>34</v>
      </c>
      <c r="C51" s="32" t="str">
        <f t="shared" si="5"/>
        <v/>
      </c>
      <c r="D51" s="33" t="str">
        <f t="shared" si="6"/>
        <v/>
      </c>
      <c r="E51" s="34">
        <f t="shared" si="7"/>
        <v>1</v>
      </c>
      <c r="F51" s="35" t="str">
        <f t="shared" si="8"/>
        <v/>
      </c>
      <c r="G51" s="26" t="s">
        <v>138</v>
      </c>
      <c r="H51" s="26" t="s">
        <v>38</v>
      </c>
      <c r="I51" s="204" t="s">
        <v>680</v>
      </c>
      <c r="J51" s="202" t="s">
        <v>1201</v>
      </c>
      <c r="K51" s="102"/>
      <c r="L51" s="26" t="s">
        <v>580</v>
      </c>
      <c r="M51" s="61" t="s">
        <v>581</v>
      </c>
      <c r="N51" s="207" t="s">
        <v>582</v>
      </c>
      <c r="O51" s="33" t="s">
        <v>582</v>
      </c>
      <c r="P51" s="33" t="s">
        <v>582</v>
      </c>
      <c r="Q51" s="34" t="s">
        <v>28</v>
      </c>
      <c r="R51" s="34" t="s">
        <v>28</v>
      </c>
      <c r="S51" s="34" t="s">
        <v>582</v>
      </c>
      <c r="T51" s="34" t="s">
        <v>28</v>
      </c>
      <c r="U51" s="35" t="s">
        <v>582</v>
      </c>
      <c r="V51" s="35" t="s">
        <v>582</v>
      </c>
      <c r="W51" s="41" t="s">
        <v>582</v>
      </c>
      <c r="X51" s="118" t="s">
        <v>1383</v>
      </c>
      <c r="Y51" s="26"/>
      <c r="Z51" s="26"/>
      <c r="AA51" s="45" t="s">
        <v>582</v>
      </c>
      <c r="AB51" s="43"/>
      <c r="AC51" s="44" t="s">
        <v>584</v>
      </c>
      <c r="AD51" s="45" t="s">
        <v>582</v>
      </c>
      <c r="AE51" s="45" t="s">
        <v>582</v>
      </c>
      <c r="AF51" s="43"/>
      <c r="AG51" s="42" t="str">
        <f t="shared" si="9"/>
        <v>2. Kennisleemte wordt ingevuld in lopend of aankomend programma</v>
      </c>
      <c r="AH51" s="150"/>
      <c r="AI51" s="151"/>
      <c r="AJ51" s="47"/>
      <c r="AK51" s="151"/>
      <c r="AL51" s="151"/>
      <c r="AM51" s="48"/>
      <c r="AN51" s="150"/>
      <c r="AO51" s="152"/>
    </row>
    <row r="52" spans="1:41" ht="51" x14ac:dyDescent="0.2">
      <c r="A52" s="103">
        <v>48</v>
      </c>
      <c r="B52" s="130" t="s">
        <v>34</v>
      </c>
      <c r="C52" s="32" t="str">
        <f t="shared" si="5"/>
        <v/>
      </c>
      <c r="D52" s="33">
        <f t="shared" si="6"/>
        <v>1</v>
      </c>
      <c r="E52" s="34">
        <f t="shared" si="7"/>
        <v>1</v>
      </c>
      <c r="F52" s="35" t="str">
        <f t="shared" si="8"/>
        <v/>
      </c>
      <c r="G52" s="26" t="s">
        <v>45</v>
      </c>
      <c r="H52" s="26" t="s">
        <v>38</v>
      </c>
      <c r="I52" s="204" t="s">
        <v>587</v>
      </c>
      <c r="J52" s="202" t="s">
        <v>1202</v>
      </c>
      <c r="K52" s="102"/>
      <c r="L52" s="26" t="s">
        <v>580</v>
      </c>
      <c r="M52" s="61" t="s">
        <v>581</v>
      </c>
      <c r="N52" s="207" t="s">
        <v>582</v>
      </c>
      <c r="O52" s="33" t="s">
        <v>28</v>
      </c>
      <c r="P52" s="33" t="s">
        <v>582</v>
      </c>
      <c r="Q52" s="34" t="s">
        <v>582</v>
      </c>
      <c r="R52" s="34" t="s">
        <v>582</v>
      </c>
      <c r="S52" s="34" t="s">
        <v>582</v>
      </c>
      <c r="T52" s="34" t="s">
        <v>28</v>
      </c>
      <c r="U52" s="35" t="s">
        <v>582</v>
      </c>
      <c r="V52" s="35" t="s">
        <v>582</v>
      </c>
      <c r="W52" s="41" t="s">
        <v>582</v>
      </c>
      <c r="X52" s="118" t="s">
        <v>1383</v>
      </c>
      <c r="Y52" s="26" t="s">
        <v>1277</v>
      </c>
      <c r="Z52" s="26"/>
      <c r="AA52" s="45" t="s">
        <v>582</v>
      </c>
      <c r="AB52" s="43"/>
      <c r="AC52" s="44" t="s">
        <v>584</v>
      </c>
      <c r="AD52" s="45" t="s">
        <v>582</v>
      </c>
      <c r="AE52" s="45" t="s">
        <v>582</v>
      </c>
      <c r="AF52" s="43"/>
      <c r="AG52" s="42" t="str">
        <f t="shared" si="9"/>
        <v>2. Kennisleemte wordt ingevuld in lopend of aankomend programma</v>
      </c>
      <c r="AH52" s="155">
        <v>2</v>
      </c>
      <c r="AI52" s="151"/>
      <c r="AJ52" s="47"/>
      <c r="AK52" s="153">
        <v>2</v>
      </c>
      <c r="AL52" s="154">
        <v>1</v>
      </c>
      <c r="AM52" s="48"/>
      <c r="AN52" s="150"/>
      <c r="AO52" s="164">
        <v>2</v>
      </c>
    </row>
    <row r="53" spans="1:41" ht="51" x14ac:dyDescent="0.2">
      <c r="A53" s="103">
        <v>49</v>
      </c>
      <c r="B53" s="130" t="s">
        <v>34</v>
      </c>
      <c r="C53" s="32" t="str">
        <f t="shared" si="5"/>
        <v/>
      </c>
      <c r="D53" s="33">
        <f t="shared" si="6"/>
        <v>1</v>
      </c>
      <c r="E53" s="34">
        <f t="shared" si="7"/>
        <v>1</v>
      </c>
      <c r="F53" s="35" t="str">
        <f t="shared" si="8"/>
        <v/>
      </c>
      <c r="G53" s="26" t="s">
        <v>138</v>
      </c>
      <c r="H53" s="26" t="s">
        <v>38</v>
      </c>
      <c r="I53" s="204" t="s">
        <v>681</v>
      </c>
      <c r="J53" s="202" t="s">
        <v>1202</v>
      </c>
      <c r="K53" s="102"/>
      <c r="L53" s="26" t="s">
        <v>580</v>
      </c>
      <c r="M53" s="61" t="s">
        <v>581</v>
      </c>
      <c r="N53" s="207" t="s">
        <v>582</v>
      </c>
      <c r="O53" s="33" t="s">
        <v>28</v>
      </c>
      <c r="P53" s="33" t="s">
        <v>582</v>
      </c>
      <c r="Q53" s="34" t="s">
        <v>582</v>
      </c>
      <c r="R53" s="34" t="s">
        <v>582</v>
      </c>
      <c r="S53" s="34" t="s">
        <v>582</v>
      </c>
      <c r="T53" s="34" t="s">
        <v>28</v>
      </c>
      <c r="U53" s="35" t="s">
        <v>582</v>
      </c>
      <c r="V53" s="35" t="s">
        <v>582</v>
      </c>
      <c r="W53" s="41" t="s">
        <v>582</v>
      </c>
      <c r="X53" s="118" t="s">
        <v>1383</v>
      </c>
      <c r="Y53" s="26"/>
      <c r="Z53" s="26"/>
      <c r="AA53" s="45" t="s">
        <v>582</v>
      </c>
      <c r="AB53" s="43"/>
      <c r="AC53" s="44" t="s">
        <v>1291</v>
      </c>
      <c r="AD53" s="45" t="s">
        <v>582</v>
      </c>
      <c r="AE53" s="45" t="s">
        <v>582</v>
      </c>
      <c r="AF53" s="43"/>
      <c r="AG53" s="42" t="str">
        <f t="shared" si="9"/>
        <v>2. Kennisleemte wordt ingevuld in lopend of aankomend programma</v>
      </c>
      <c r="AH53" s="155">
        <v>2</v>
      </c>
      <c r="AI53" s="154">
        <v>1</v>
      </c>
      <c r="AJ53" s="47"/>
      <c r="AK53" s="153">
        <v>2</v>
      </c>
      <c r="AL53" s="153">
        <v>2</v>
      </c>
      <c r="AM53" s="48"/>
      <c r="AN53" s="150"/>
      <c r="AO53" s="152"/>
    </row>
    <row r="54" spans="1:41" ht="51" x14ac:dyDescent="0.2">
      <c r="A54" s="103">
        <v>50</v>
      </c>
      <c r="B54" s="130" t="s">
        <v>34</v>
      </c>
      <c r="C54" s="32" t="str">
        <f t="shared" si="5"/>
        <v/>
      </c>
      <c r="D54" s="33" t="str">
        <f t="shared" si="6"/>
        <v/>
      </c>
      <c r="E54" s="34">
        <f t="shared" si="7"/>
        <v>1</v>
      </c>
      <c r="F54" s="35" t="str">
        <f t="shared" si="8"/>
        <v/>
      </c>
      <c r="G54" s="26" t="s">
        <v>138</v>
      </c>
      <c r="H54" s="26" t="s">
        <v>38</v>
      </c>
      <c r="I54" s="204" t="s">
        <v>682</v>
      </c>
      <c r="J54" s="202" t="s">
        <v>1202</v>
      </c>
      <c r="K54" s="102"/>
      <c r="L54" s="26" t="s">
        <v>580</v>
      </c>
      <c r="M54" s="61" t="s">
        <v>581</v>
      </c>
      <c r="N54" s="207" t="s">
        <v>582</v>
      </c>
      <c r="O54" s="33" t="s">
        <v>582</v>
      </c>
      <c r="P54" s="33" t="s">
        <v>582</v>
      </c>
      <c r="Q54" s="34" t="s">
        <v>582</v>
      </c>
      <c r="R54" s="34" t="s">
        <v>582</v>
      </c>
      <c r="S54" s="34" t="s">
        <v>582</v>
      </c>
      <c r="T54" s="34" t="s">
        <v>28</v>
      </c>
      <c r="U54" s="35" t="s">
        <v>582</v>
      </c>
      <c r="V54" s="35" t="s">
        <v>582</v>
      </c>
      <c r="W54" s="41" t="s">
        <v>582</v>
      </c>
      <c r="X54" s="118" t="s">
        <v>1383</v>
      </c>
      <c r="Y54" s="26"/>
      <c r="Z54" s="26"/>
      <c r="AA54" s="45" t="s">
        <v>582</v>
      </c>
      <c r="AB54" s="43"/>
      <c r="AC54" s="44" t="s">
        <v>1291</v>
      </c>
      <c r="AD54" s="45" t="s">
        <v>582</v>
      </c>
      <c r="AE54" s="45" t="s">
        <v>582</v>
      </c>
      <c r="AF54" s="43"/>
      <c r="AG54" s="42" t="str">
        <f t="shared" si="9"/>
        <v>2. Kennisleemte wordt ingevuld in lopend of aankomend programma</v>
      </c>
      <c r="AH54" s="157">
        <v>1</v>
      </c>
      <c r="AI54" s="151"/>
      <c r="AJ54" s="47"/>
      <c r="AK54" s="151"/>
      <c r="AL54" s="151"/>
      <c r="AM54" s="48"/>
      <c r="AN54" s="150"/>
      <c r="AO54" s="152"/>
    </row>
    <row r="55" spans="1:41" ht="51" x14ac:dyDescent="0.2">
      <c r="A55" s="103">
        <v>51</v>
      </c>
      <c r="B55" s="130" t="s">
        <v>34</v>
      </c>
      <c r="C55" s="32">
        <f t="shared" si="5"/>
        <v>1</v>
      </c>
      <c r="D55" s="33" t="str">
        <f t="shared" si="6"/>
        <v/>
      </c>
      <c r="E55" s="34">
        <f t="shared" si="7"/>
        <v>1</v>
      </c>
      <c r="F55" s="35" t="str">
        <f t="shared" si="8"/>
        <v/>
      </c>
      <c r="G55" s="26" t="s">
        <v>138</v>
      </c>
      <c r="H55" s="26" t="s">
        <v>38</v>
      </c>
      <c r="I55" s="204" t="s">
        <v>683</v>
      </c>
      <c r="J55" s="202" t="s">
        <v>1202</v>
      </c>
      <c r="K55" s="102"/>
      <c r="L55" s="26" t="s">
        <v>580</v>
      </c>
      <c r="M55" s="61" t="s">
        <v>581</v>
      </c>
      <c r="N55" s="207" t="s">
        <v>28</v>
      </c>
      <c r="O55" s="33" t="s">
        <v>582</v>
      </c>
      <c r="P55" s="33" t="s">
        <v>582</v>
      </c>
      <c r="Q55" s="34" t="s">
        <v>582</v>
      </c>
      <c r="R55" s="34" t="s">
        <v>582</v>
      </c>
      <c r="S55" s="34" t="s">
        <v>582</v>
      </c>
      <c r="T55" s="34" t="s">
        <v>28</v>
      </c>
      <c r="U55" s="35" t="s">
        <v>582</v>
      </c>
      <c r="V55" s="35" t="s">
        <v>582</v>
      </c>
      <c r="W55" s="41" t="s">
        <v>582</v>
      </c>
      <c r="X55" s="118" t="s">
        <v>1383</v>
      </c>
      <c r="Y55" s="26"/>
      <c r="Z55" s="26"/>
      <c r="AA55" s="45" t="s">
        <v>582</v>
      </c>
      <c r="AB55" s="43"/>
      <c r="AC55" s="44" t="s">
        <v>1292</v>
      </c>
      <c r="AD55" s="45" t="s">
        <v>582</v>
      </c>
      <c r="AE55" s="45" t="s">
        <v>582</v>
      </c>
      <c r="AF55" s="43"/>
      <c r="AG55" s="42" t="str">
        <f t="shared" si="9"/>
        <v>2. Kennisleemte wordt ingevuld in lopend of aankomend programma</v>
      </c>
      <c r="AH55" s="150"/>
      <c r="AI55" s="151"/>
      <c r="AJ55" s="47"/>
      <c r="AK55" s="151"/>
      <c r="AL55" s="151"/>
      <c r="AM55" s="48"/>
      <c r="AN55" s="150"/>
      <c r="AO55" s="152"/>
    </row>
    <row r="56" spans="1:41" ht="51" x14ac:dyDescent="0.2">
      <c r="A56" s="103">
        <v>52</v>
      </c>
      <c r="B56" s="130" t="s">
        <v>34</v>
      </c>
      <c r="C56" s="32" t="str">
        <f t="shared" si="5"/>
        <v/>
      </c>
      <c r="D56" s="33">
        <f t="shared" si="6"/>
        <v>1</v>
      </c>
      <c r="E56" s="34">
        <f t="shared" si="7"/>
        <v>1</v>
      </c>
      <c r="F56" s="35" t="str">
        <f t="shared" si="8"/>
        <v/>
      </c>
      <c r="G56" s="26" t="s">
        <v>138</v>
      </c>
      <c r="H56" s="26" t="s">
        <v>38</v>
      </c>
      <c r="I56" s="204" t="s">
        <v>684</v>
      </c>
      <c r="J56" s="202" t="s">
        <v>1202</v>
      </c>
      <c r="K56" s="102"/>
      <c r="L56" s="26" t="s">
        <v>580</v>
      </c>
      <c r="M56" s="61" t="s">
        <v>581</v>
      </c>
      <c r="N56" s="207" t="s">
        <v>582</v>
      </c>
      <c r="O56" s="33" t="s">
        <v>28</v>
      </c>
      <c r="P56" s="33" t="s">
        <v>582</v>
      </c>
      <c r="Q56" s="34" t="s">
        <v>582</v>
      </c>
      <c r="R56" s="34" t="s">
        <v>582</v>
      </c>
      <c r="S56" s="34" t="s">
        <v>582</v>
      </c>
      <c r="T56" s="34" t="s">
        <v>28</v>
      </c>
      <c r="U56" s="35" t="s">
        <v>582</v>
      </c>
      <c r="V56" s="35" t="s">
        <v>582</v>
      </c>
      <c r="W56" s="41" t="s">
        <v>582</v>
      </c>
      <c r="X56" s="118" t="s">
        <v>1383</v>
      </c>
      <c r="Y56" s="26"/>
      <c r="Z56" s="26" t="s">
        <v>1172</v>
      </c>
      <c r="AA56" s="45" t="s">
        <v>582</v>
      </c>
      <c r="AB56" s="43"/>
      <c r="AC56" s="44" t="s">
        <v>1292</v>
      </c>
      <c r="AD56" s="45" t="s">
        <v>582</v>
      </c>
      <c r="AE56" s="45" t="s">
        <v>582</v>
      </c>
      <c r="AF56" s="43"/>
      <c r="AG56" s="42" t="str">
        <f t="shared" si="9"/>
        <v>2. Kennisleemte wordt ingevuld in lopend of aankomend programma</v>
      </c>
      <c r="AH56" s="160">
        <v>3</v>
      </c>
      <c r="AI56" s="151"/>
      <c r="AJ56" s="47"/>
      <c r="AK56" s="154">
        <v>1</v>
      </c>
      <c r="AL56" s="154">
        <v>1</v>
      </c>
      <c r="AM56" s="48"/>
      <c r="AN56" s="150"/>
      <c r="AO56" s="152"/>
    </row>
    <row r="57" spans="1:41" ht="89.25" x14ac:dyDescent="0.2">
      <c r="A57" s="103">
        <v>53</v>
      </c>
      <c r="B57" s="130" t="s">
        <v>34</v>
      </c>
      <c r="C57" s="32">
        <f t="shared" si="5"/>
        <v>1</v>
      </c>
      <c r="D57" s="33" t="str">
        <f t="shared" si="6"/>
        <v/>
      </c>
      <c r="E57" s="34">
        <f t="shared" si="7"/>
        <v>1</v>
      </c>
      <c r="F57" s="35" t="str">
        <f t="shared" si="8"/>
        <v/>
      </c>
      <c r="G57" s="26" t="s">
        <v>138</v>
      </c>
      <c r="H57" s="26" t="s">
        <v>56</v>
      </c>
      <c r="I57" s="204" t="s">
        <v>622</v>
      </c>
      <c r="J57" s="202" t="s">
        <v>1203</v>
      </c>
      <c r="K57" s="102"/>
      <c r="L57" s="26" t="s">
        <v>580</v>
      </c>
      <c r="M57" s="61" t="s">
        <v>581</v>
      </c>
      <c r="N57" s="207" t="s">
        <v>28</v>
      </c>
      <c r="O57" s="33" t="s">
        <v>582</v>
      </c>
      <c r="P57" s="33" t="s">
        <v>582</v>
      </c>
      <c r="Q57" s="34" t="s">
        <v>582</v>
      </c>
      <c r="R57" s="34" t="s">
        <v>582</v>
      </c>
      <c r="S57" s="34" t="s">
        <v>582</v>
      </c>
      <c r="T57" s="34" t="s">
        <v>28</v>
      </c>
      <c r="U57" s="35" t="s">
        <v>582</v>
      </c>
      <c r="V57" s="35" t="s">
        <v>582</v>
      </c>
      <c r="W57" s="41" t="s">
        <v>582</v>
      </c>
      <c r="X57" s="118" t="s">
        <v>1383</v>
      </c>
      <c r="Y57" s="26" t="s">
        <v>623</v>
      </c>
      <c r="Z57" s="26"/>
      <c r="AA57" s="45" t="s">
        <v>582</v>
      </c>
      <c r="AB57" s="43"/>
      <c r="AC57" s="44" t="s">
        <v>1293</v>
      </c>
      <c r="AD57" s="45" t="s">
        <v>582</v>
      </c>
      <c r="AE57" s="45" t="s">
        <v>582</v>
      </c>
      <c r="AF57" s="43"/>
      <c r="AG57" s="42" t="str">
        <f t="shared" si="9"/>
        <v>2. Kennisleemte wordt ingevuld in lopend of aankomend programma</v>
      </c>
      <c r="AH57" s="150"/>
      <c r="AI57" s="151"/>
      <c r="AJ57" s="47"/>
      <c r="AK57" s="154">
        <v>1</v>
      </c>
      <c r="AL57" s="151"/>
      <c r="AM57" s="48"/>
      <c r="AN57" s="156">
        <v>1</v>
      </c>
      <c r="AO57" s="152"/>
    </row>
    <row r="58" spans="1:41" ht="51" x14ac:dyDescent="0.2">
      <c r="A58" s="103">
        <v>54</v>
      </c>
      <c r="B58" s="130" t="s">
        <v>34</v>
      </c>
      <c r="C58" s="32">
        <f t="shared" si="5"/>
        <v>1</v>
      </c>
      <c r="D58" s="33" t="str">
        <f t="shared" si="6"/>
        <v/>
      </c>
      <c r="E58" s="34">
        <f t="shared" si="7"/>
        <v>1</v>
      </c>
      <c r="F58" s="35" t="str">
        <f t="shared" si="8"/>
        <v/>
      </c>
      <c r="G58" s="26" t="s">
        <v>138</v>
      </c>
      <c r="H58" s="26" t="s">
        <v>38</v>
      </c>
      <c r="I58" s="204" t="s">
        <v>636</v>
      </c>
      <c r="J58" s="202" t="s">
        <v>1203</v>
      </c>
      <c r="K58" s="102"/>
      <c r="L58" s="26" t="s">
        <v>580</v>
      </c>
      <c r="M58" s="61" t="s">
        <v>581</v>
      </c>
      <c r="N58" s="207" t="s">
        <v>28</v>
      </c>
      <c r="O58" s="33" t="s">
        <v>582</v>
      </c>
      <c r="P58" s="33" t="s">
        <v>582</v>
      </c>
      <c r="Q58" s="34" t="s">
        <v>582</v>
      </c>
      <c r="R58" s="34" t="s">
        <v>582</v>
      </c>
      <c r="S58" s="34" t="s">
        <v>582</v>
      </c>
      <c r="T58" s="34" t="s">
        <v>28</v>
      </c>
      <c r="U58" s="35" t="s">
        <v>582</v>
      </c>
      <c r="V58" s="35" t="s">
        <v>582</v>
      </c>
      <c r="W58" s="41" t="s">
        <v>582</v>
      </c>
      <c r="X58" s="118" t="s">
        <v>1383</v>
      </c>
      <c r="Y58" s="26"/>
      <c r="Z58" s="26"/>
      <c r="AA58" s="45" t="s">
        <v>582</v>
      </c>
      <c r="AB58" s="43"/>
      <c r="AC58" s="44" t="s">
        <v>1294</v>
      </c>
      <c r="AD58" s="45" t="s">
        <v>582</v>
      </c>
      <c r="AE58" s="45" t="s">
        <v>582</v>
      </c>
      <c r="AF58" s="43"/>
      <c r="AG58" s="42" t="str">
        <f t="shared" si="9"/>
        <v>2. Kennisleemte wordt ingevuld in lopend of aankomend programma</v>
      </c>
      <c r="AH58" s="150"/>
      <c r="AI58" s="151"/>
      <c r="AJ58" s="47"/>
      <c r="AK58" s="153">
        <v>2</v>
      </c>
      <c r="AL58" s="153">
        <v>2</v>
      </c>
      <c r="AM58" s="48">
        <v>2</v>
      </c>
      <c r="AN58" s="150"/>
      <c r="AO58" s="152"/>
    </row>
    <row r="59" spans="1:41" ht="51" x14ac:dyDescent="0.2">
      <c r="A59" s="103">
        <v>55</v>
      </c>
      <c r="B59" s="130" t="s">
        <v>34</v>
      </c>
      <c r="C59" s="32" t="str">
        <f t="shared" si="5"/>
        <v/>
      </c>
      <c r="D59" s="33" t="str">
        <f t="shared" si="6"/>
        <v/>
      </c>
      <c r="E59" s="34">
        <f t="shared" si="7"/>
        <v>1</v>
      </c>
      <c r="F59" s="35" t="str">
        <f t="shared" si="8"/>
        <v/>
      </c>
      <c r="G59" s="26" t="s">
        <v>138</v>
      </c>
      <c r="H59" s="26" t="s">
        <v>56</v>
      </c>
      <c r="I59" s="204" t="s">
        <v>685</v>
      </c>
      <c r="J59" s="202" t="s">
        <v>1203</v>
      </c>
      <c r="K59" s="102"/>
      <c r="L59" s="26" t="s">
        <v>580</v>
      </c>
      <c r="M59" s="61" t="s">
        <v>581</v>
      </c>
      <c r="N59" s="207" t="s">
        <v>582</v>
      </c>
      <c r="O59" s="33" t="s">
        <v>582</v>
      </c>
      <c r="P59" s="33" t="s">
        <v>582</v>
      </c>
      <c r="Q59" s="34" t="s">
        <v>582</v>
      </c>
      <c r="R59" s="34" t="s">
        <v>582</v>
      </c>
      <c r="S59" s="34" t="s">
        <v>582</v>
      </c>
      <c r="T59" s="34" t="s">
        <v>28</v>
      </c>
      <c r="U59" s="35" t="s">
        <v>582</v>
      </c>
      <c r="V59" s="35" t="s">
        <v>582</v>
      </c>
      <c r="W59" s="41" t="s">
        <v>582</v>
      </c>
      <c r="X59" s="118" t="s">
        <v>1383</v>
      </c>
      <c r="Y59" s="26"/>
      <c r="Z59" s="26"/>
      <c r="AA59" s="45" t="s">
        <v>582</v>
      </c>
      <c r="AB59" s="43"/>
      <c r="AC59" s="44" t="s">
        <v>584</v>
      </c>
      <c r="AD59" s="45" t="s">
        <v>582</v>
      </c>
      <c r="AE59" s="45" t="s">
        <v>582</v>
      </c>
      <c r="AF59" s="43"/>
      <c r="AG59" s="42" t="str">
        <f t="shared" si="9"/>
        <v>2. Kennisleemte wordt ingevuld in lopend of aankomend programma</v>
      </c>
      <c r="AH59" s="157">
        <v>1</v>
      </c>
      <c r="AI59" s="154">
        <v>1</v>
      </c>
      <c r="AJ59" s="47"/>
      <c r="AK59" s="151"/>
      <c r="AL59" s="151"/>
      <c r="AM59" s="48"/>
      <c r="AN59" s="150"/>
      <c r="AO59" s="152"/>
    </row>
    <row r="60" spans="1:41" ht="51" x14ac:dyDescent="0.2">
      <c r="A60" s="103">
        <v>56</v>
      </c>
      <c r="B60" s="130" t="s">
        <v>34</v>
      </c>
      <c r="C60" s="32" t="str">
        <f t="shared" si="5"/>
        <v/>
      </c>
      <c r="D60" s="33" t="str">
        <f t="shared" si="6"/>
        <v/>
      </c>
      <c r="E60" s="34">
        <f t="shared" si="7"/>
        <v>1</v>
      </c>
      <c r="F60" s="35" t="str">
        <f t="shared" si="8"/>
        <v/>
      </c>
      <c r="G60" s="26" t="s">
        <v>138</v>
      </c>
      <c r="H60" s="26" t="s">
        <v>38</v>
      </c>
      <c r="I60" s="204" t="s">
        <v>686</v>
      </c>
      <c r="J60" s="202" t="s">
        <v>1203</v>
      </c>
      <c r="K60" s="102"/>
      <c r="L60" s="26" t="s">
        <v>580</v>
      </c>
      <c r="M60" s="61" t="s">
        <v>581</v>
      </c>
      <c r="N60" s="207" t="s">
        <v>582</v>
      </c>
      <c r="O60" s="33" t="s">
        <v>582</v>
      </c>
      <c r="P60" s="33" t="s">
        <v>582</v>
      </c>
      <c r="Q60" s="34" t="s">
        <v>582</v>
      </c>
      <c r="R60" s="34" t="s">
        <v>582</v>
      </c>
      <c r="S60" s="34" t="s">
        <v>582</v>
      </c>
      <c r="T60" s="34" t="s">
        <v>28</v>
      </c>
      <c r="U60" s="35" t="s">
        <v>582</v>
      </c>
      <c r="V60" s="35" t="s">
        <v>582</v>
      </c>
      <c r="W60" s="41" t="s">
        <v>582</v>
      </c>
      <c r="X60" s="118" t="s">
        <v>1383</v>
      </c>
      <c r="Y60" s="26"/>
      <c r="Z60" s="26"/>
      <c r="AA60" s="45" t="s">
        <v>582</v>
      </c>
      <c r="AB60" s="43"/>
      <c r="AC60" s="44" t="s">
        <v>584</v>
      </c>
      <c r="AD60" s="45" t="s">
        <v>582</v>
      </c>
      <c r="AE60" s="45" t="s">
        <v>582</v>
      </c>
      <c r="AF60" s="43"/>
      <c r="AG60" s="42" t="str">
        <f t="shared" si="9"/>
        <v>2. Kennisleemte wordt ingevuld in lopend of aankomend programma</v>
      </c>
      <c r="AH60" s="150"/>
      <c r="AI60" s="151"/>
      <c r="AJ60" s="47"/>
      <c r="AK60" s="151"/>
      <c r="AL60" s="151"/>
      <c r="AM60" s="48"/>
      <c r="AN60" s="150"/>
      <c r="AO60" s="152"/>
    </row>
    <row r="61" spans="1:41" ht="51" x14ac:dyDescent="0.2">
      <c r="A61" s="103">
        <v>57</v>
      </c>
      <c r="B61" s="130" t="s">
        <v>34</v>
      </c>
      <c r="C61" s="32" t="str">
        <f t="shared" si="5"/>
        <v/>
      </c>
      <c r="D61" s="33" t="str">
        <f t="shared" si="6"/>
        <v/>
      </c>
      <c r="E61" s="34">
        <f t="shared" si="7"/>
        <v>1</v>
      </c>
      <c r="F61" s="35" t="str">
        <f t="shared" si="8"/>
        <v/>
      </c>
      <c r="G61" s="26" t="s">
        <v>138</v>
      </c>
      <c r="H61" s="26" t="s">
        <v>38</v>
      </c>
      <c r="I61" s="204" t="s">
        <v>687</v>
      </c>
      <c r="J61" s="202" t="s">
        <v>1203</v>
      </c>
      <c r="K61" s="102"/>
      <c r="L61" s="26" t="s">
        <v>580</v>
      </c>
      <c r="M61" s="61" t="s">
        <v>581</v>
      </c>
      <c r="N61" s="207" t="s">
        <v>582</v>
      </c>
      <c r="O61" s="33" t="s">
        <v>582</v>
      </c>
      <c r="P61" s="33" t="s">
        <v>582</v>
      </c>
      <c r="Q61" s="34" t="s">
        <v>28</v>
      </c>
      <c r="R61" s="34" t="s">
        <v>582</v>
      </c>
      <c r="S61" s="34" t="s">
        <v>582</v>
      </c>
      <c r="T61" s="34" t="s">
        <v>28</v>
      </c>
      <c r="U61" s="35" t="s">
        <v>582</v>
      </c>
      <c r="V61" s="35" t="s">
        <v>582</v>
      </c>
      <c r="W61" s="41" t="s">
        <v>582</v>
      </c>
      <c r="X61" s="118" t="s">
        <v>1383</v>
      </c>
      <c r="Y61" s="26"/>
      <c r="Z61" s="26"/>
      <c r="AA61" s="45" t="s">
        <v>582</v>
      </c>
      <c r="AB61" s="43"/>
      <c r="AC61" s="44" t="s">
        <v>584</v>
      </c>
      <c r="AD61" s="45" t="s">
        <v>582</v>
      </c>
      <c r="AE61" s="45" t="s">
        <v>582</v>
      </c>
      <c r="AF61" s="43"/>
      <c r="AG61" s="42" t="str">
        <f t="shared" si="9"/>
        <v>2. Kennisleemte wordt ingevuld in lopend of aankomend programma</v>
      </c>
      <c r="AH61" s="150"/>
      <c r="AI61" s="151"/>
      <c r="AJ61" s="47"/>
      <c r="AK61" s="154">
        <v>1</v>
      </c>
      <c r="AL61" s="151"/>
      <c r="AM61" s="48"/>
      <c r="AN61" s="150"/>
      <c r="AO61" s="152"/>
    </row>
    <row r="62" spans="1:41" ht="51" x14ac:dyDescent="0.2">
      <c r="A62" s="103">
        <v>58</v>
      </c>
      <c r="B62" s="130" t="s">
        <v>34</v>
      </c>
      <c r="C62" s="32" t="str">
        <f t="shared" si="5"/>
        <v/>
      </c>
      <c r="D62" s="33" t="str">
        <f t="shared" si="6"/>
        <v/>
      </c>
      <c r="E62" s="34">
        <f t="shared" si="7"/>
        <v>1</v>
      </c>
      <c r="F62" s="35" t="str">
        <f t="shared" si="8"/>
        <v/>
      </c>
      <c r="G62" s="26" t="s">
        <v>138</v>
      </c>
      <c r="H62" s="26" t="s">
        <v>38</v>
      </c>
      <c r="I62" s="204" t="s">
        <v>688</v>
      </c>
      <c r="J62" s="202" t="s">
        <v>1189</v>
      </c>
      <c r="K62" s="102"/>
      <c r="L62" s="26" t="s">
        <v>580</v>
      </c>
      <c r="M62" s="61" t="s">
        <v>581</v>
      </c>
      <c r="N62" s="207" t="s">
        <v>582</v>
      </c>
      <c r="O62" s="33" t="s">
        <v>582</v>
      </c>
      <c r="P62" s="33" t="s">
        <v>582</v>
      </c>
      <c r="Q62" s="34" t="s">
        <v>582</v>
      </c>
      <c r="R62" s="34" t="s">
        <v>582</v>
      </c>
      <c r="S62" s="34" t="s">
        <v>582</v>
      </c>
      <c r="T62" s="34" t="s">
        <v>28</v>
      </c>
      <c r="U62" s="35" t="s">
        <v>582</v>
      </c>
      <c r="V62" s="35" t="s">
        <v>582</v>
      </c>
      <c r="W62" s="41" t="s">
        <v>582</v>
      </c>
      <c r="X62" s="118" t="s">
        <v>1383</v>
      </c>
      <c r="Y62" s="26"/>
      <c r="Z62" s="26"/>
      <c r="AA62" s="45" t="s">
        <v>582</v>
      </c>
      <c r="AB62" s="43"/>
      <c r="AC62" s="44" t="s">
        <v>584</v>
      </c>
      <c r="AD62" s="45" t="s">
        <v>582</v>
      </c>
      <c r="AE62" s="45" t="s">
        <v>582</v>
      </c>
      <c r="AF62" s="43"/>
      <c r="AG62" s="42" t="str">
        <f t="shared" si="9"/>
        <v>2. Kennisleemte wordt ingevuld in lopend of aankomend programma</v>
      </c>
      <c r="AH62" s="157">
        <v>1</v>
      </c>
      <c r="AI62" s="151"/>
      <c r="AJ62" s="47"/>
      <c r="AK62" s="153">
        <v>2</v>
      </c>
      <c r="AL62" s="151"/>
      <c r="AM62" s="48"/>
      <c r="AN62" s="150"/>
      <c r="AO62" s="152"/>
    </row>
    <row r="63" spans="1:41" ht="51" x14ac:dyDescent="0.2">
      <c r="A63" s="103">
        <v>59</v>
      </c>
      <c r="B63" s="130" t="s">
        <v>34</v>
      </c>
      <c r="C63" s="32" t="str">
        <f t="shared" si="5"/>
        <v/>
      </c>
      <c r="D63" s="33" t="str">
        <f t="shared" si="6"/>
        <v/>
      </c>
      <c r="E63" s="34">
        <f t="shared" si="7"/>
        <v>1</v>
      </c>
      <c r="F63" s="35" t="str">
        <f t="shared" si="8"/>
        <v/>
      </c>
      <c r="G63" s="26" t="s">
        <v>45</v>
      </c>
      <c r="H63" s="26" t="s">
        <v>38</v>
      </c>
      <c r="I63" s="204" t="s">
        <v>689</v>
      </c>
      <c r="J63" s="202" t="s">
        <v>1189</v>
      </c>
      <c r="K63" s="102"/>
      <c r="L63" s="26" t="s">
        <v>580</v>
      </c>
      <c r="M63" s="61" t="s">
        <v>581</v>
      </c>
      <c r="N63" s="207" t="s">
        <v>582</v>
      </c>
      <c r="O63" s="33" t="s">
        <v>582</v>
      </c>
      <c r="P63" s="33" t="s">
        <v>582</v>
      </c>
      <c r="Q63" s="34" t="s">
        <v>582</v>
      </c>
      <c r="R63" s="34" t="s">
        <v>582</v>
      </c>
      <c r="S63" s="34" t="s">
        <v>582</v>
      </c>
      <c r="T63" s="34" t="s">
        <v>28</v>
      </c>
      <c r="U63" s="35" t="s">
        <v>582</v>
      </c>
      <c r="V63" s="35" t="s">
        <v>582</v>
      </c>
      <c r="W63" s="41" t="s">
        <v>582</v>
      </c>
      <c r="X63" s="118" t="s">
        <v>1383</v>
      </c>
      <c r="Y63" s="26"/>
      <c r="Z63" s="26"/>
      <c r="AA63" s="45" t="s">
        <v>582</v>
      </c>
      <c r="AB63" s="43"/>
      <c r="AC63" s="44" t="s">
        <v>584</v>
      </c>
      <c r="AD63" s="45" t="s">
        <v>582</v>
      </c>
      <c r="AE63" s="45" t="s">
        <v>582</v>
      </c>
      <c r="AF63" s="43"/>
      <c r="AG63" s="42" t="str">
        <f t="shared" si="9"/>
        <v>2. Kennisleemte wordt ingevuld in lopend of aankomend programma</v>
      </c>
      <c r="AH63" s="155">
        <v>2</v>
      </c>
      <c r="AI63" s="154">
        <v>1</v>
      </c>
      <c r="AJ63" s="47"/>
      <c r="AK63" s="171">
        <v>0</v>
      </c>
      <c r="AL63" s="171">
        <v>0</v>
      </c>
      <c r="AM63" s="48"/>
      <c r="AN63" s="150"/>
      <c r="AO63" s="152"/>
    </row>
    <row r="64" spans="1:41" ht="51" x14ac:dyDescent="0.2">
      <c r="A64" s="103">
        <v>60</v>
      </c>
      <c r="B64" s="130" t="s">
        <v>34</v>
      </c>
      <c r="C64" s="32" t="str">
        <f t="shared" si="5"/>
        <v/>
      </c>
      <c r="D64" s="33" t="str">
        <f t="shared" si="6"/>
        <v/>
      </c>
      <c r="E64" s="34">
        <f t="shared" si="7"/>
        <v>1</v>
      </c>
      <c r="F64" s="35" t="str">
        <f t="shared" si="8"/>
        <v/>
      </c>
      <c r="G64" s="26" t="s">
        <v>138</v>
      </c>
      <c r="H64" s="26" t="s">
        <v>38</v>
      </c>
      <c r="I64" s="204" t="s">
        <v>690</v>
      </c>
      <c r="J64" s="202" t="s">
        <v>1189</v>
      </c>
      <c r="K64" s="102"/>
      <c r="L64" s="26" t="s">
        <v>580</v>
      </c>
      <c r="M64" s="61" t="s">
        <v>581</v>
      </c>
      <c r="N64" s="207" t="s">
        <v>582</v>
      </c>
      <c r="O64" s="33" t="s">
        <v>582</v>
      </c>
      <c r="P64" s="33" t="s">
        <v>582</v>
      </c>
      <c r="Q64" s="34" t="s">
        <v>582</v>
      </c>
      <c r="R64" s="34" t="s">
        <v>582</v>
      </c>
      <c r="S64" s="34" t="s">
        <v>582</v>
      </c>
      <c r="T64" s="34" t="s">
        <v>28</v>
      </c>
      <c r="U64" s="35" t="s">
        <v>582</v>
      </c>
      <c r="V64" s="35" t="s">
        <v>582</v>
      </c>
      <c r="W64" s="41" t="s">
        <v>582</v>
      </c>
      <c r="X64" s="118" t="s">
        <v>1383</v>
      </c>
      <c r="Y64" s="26"/>
      <c r="Z64" s="26"/>
      <c r="AA64" s="45" t="s">
        <v>582</v>
      </c>
      <c r="AB64" s="43"/>
      <c r="AC64" s="44" t="s">
        <v>584</v>
      </c>
      <c r="AD64" s="45" t="s">
        <v>582</v>
      </c>
      <c r="AE64" s="45" t="s">
        <v>582</v>
      </c>
      <c r="AF64" s="43"/>
      <c r="AG64" s="42" t="str">
        <f t="shared" si="9"/>
        <v>2. Kennisleemte wordt ingevuld in lopend of aankomend programma</v>
      </c>
      <c r="AH64" s="155">
        <v>2</v>
      </c>
      <c r="AI64" s="151"/>
      <c r="AJ64" s="47"/>
      <c r="AK64" s="151"/>
      <c r="AL64" s="151"/>
      <c r="AM64" s="48"/>
      <c r="AN64" s="150"/>
      <c r="AO64" s="152"/>
    </row>
    <row r="65" spans="1:41" ht="51" x14ac:dyDescent="0.2">
      <c r="A65" s="103">
        <v>61</v>
      </c>
      <c r="B65" s="130" t="s">
        <v>34</v>
      </c>
      <c r="C65" s="32" t="str">
        <f t="shared" si="5"/>
        <v/>
      </c>
      <c r="D65" s="33" t="str">
        <f t="shared" si="6"/>
        <v/>
      </c>
      <c r="E65" s="34">
        <f t="shared" si="7"/>
        <v>1</v>
      </c>
      <c r="F65" s="35" t="str">
        <f t="shared" si="8"/>
        <v/>
      </c>
      <c r="G65" s="26" t="s">
        <v>138</v>
      </c>
      <c r="H65" s="26" t="s">
        <v>38</v>
      </c>
      <c r="I65" s="204" t="s">
        <v>691</v>
      </c>
      <c r="J65" s="202" t="s">
        <v>1189</v>
      </c>
      <c r="K65" s="102"/>
      <c r="L65" s="26" t="s">
        <v>580</v>
      </c>
      <c r="M65" s="61" t="s">
        <v>581</v>
      </c>
      <c r="N65" s="207" t="s">
        <v>582</v>
      </c>
      <c r="O65" s="33" t="s">
        <v>582</v>
      </c>
      <c r="P65" s="33" t="s">
        <v>582</v>
      </c>
      <c r="Q65" s="34" t="s">
        <v>582</v>
      </c>
      <c r="R65" s="34" t="s">
        <v>582</v>
      </c>
      <c r="S65" s="34" t="s">
        <v>582</v>
      </c>
      <c r="T65" s="34" t="s">
        <v>28</v>
      </c>
      <c r="U65" s="35" t="s">
        <v>582</v>
      </c>
      <c r="V65" s="35" t="s">
        <v>582</v>
      </c>
      <c r="W65" s="41" t="s">
        <v>582</v>
      </c>
      <c r="X65" s="118" t="s">
        <v>1383</v>
      </c>
      <c r="Y65" s="26"/>
      <c r="Z65" s="26"/>
      <c r="AA65" s="45" t="s">
        <v>582</v>
      </c>
      <c r="AB65" s="43"/>
      <c r="AC65" s="44" t="s">
        <v>584</v>
      </c>
      <c r="AD65" s="45" t="s">
        <v>582</v>
      </c>
      <c r="AE65" s="45" t="s">
        <v>582</v>
      </c>
      <c r="AF65" s="43"/>
      <c r="AG65" s="42" t="str">
        <f t="shared" si="9"/>
        <v>2. Kennisleemte wordt ingevuld in lopend of aankomend programma</v>
      </c>
      <c r="AH65" s="157">
        <v>1</v>
      </c>
      <c r="AI65" s="151"/>
      <c r="AJ65" s="47"/>
      <c r="AK65" s="151"/>
      <c r="AL65" s="151"/>
      <c r="AM65" s="48"/>
      <c r="AN65" s="150"/>
      <c r="AO65" s="152"/>
    </row>
    <row r="66" spans="1:41" ht="51" x14ac:dyDescent="0.2">
      <c r="A66" s="103">
        <v>62</v>
      </c>
      <c r="B66" s="130" t="s">
        <v>34</v>
      </c>
      <c r="C66" s="32" t="str">
        <f t="shared" si="5"/>
        <v/>
      </c>
      <c r="D66" s="33" t="str">
        <f t="shared" si="6"/>
        <v/>
      </c>
      <c r="E66" s="34">
        <f t="shared" si="7"/>
        <v>1</v>
      </c>
      <c r="F66" s="35" t="str">
        <f t="shared" si="8"/>
        <v/>
      </c>
      <c r="G66" s="26" t="s">
        <v>138</v>
      </c>
      <c r="H66" s="26" t="s">
        <v>38</v>
      </c>
      <c r="I66" s="204" t="s">
        <v>692</v>
      </c>
      <c r="J66" s="202" t="s">
        <v>1189</v>
      </c>
      <c r="K66" s="102"/>
      <c r="L66" s="26" t="s">
        <v>580</v>
      </c>
      <c r="M66" s="61" t="s">
        <v>581</v>
      </c>
      <c r="N66" s="207" t="s">
        <v>582</v>
      </c>
      <c r="O66" s="33" t="s">
        <v>582</v>
      </c>
      <c r="P66" s="33" t="s">
        <v>582</v>
      </c>
      <c r="Q66" s="34" t="s">
        <v>582</v>
      </c>
      <c r="R66" s="34" t="s">
        <v>582</v>
      </c>
      <c r="S66" s="34" t="s">
        <v>582</v>
      </c>
      <c r="T66" s="34" t="s">
        <v>28</v>
      </c>
      <c r="U66" s="35" t="s">
        <v>582</v>
      </c>
      <c r="V66" s="35" t="s">
        <v>582</v>
      </c>
      <c r="W66" s="41" t="s">
        <v>582</v>
      </c>
      <c r="X66" s="118" t="s">
        <v>1383</v>
      </c>
      <c r="Y66" s="26"/>
      <c r="Z66" s="26"/>
      <c r="AA66" s="45" t="s">
        <v>582</v>
      </c>
      <c r="AB66" s="43"/>
      <c r="AC66" s="44" t="s">
        <v>584</v>
      </c>
      <c r="AD66" s="45" t="s">
        <v>582</v>
      </c>
      <c r="AE66" s="45" t="s">
        <v>582</v>
      </c>
      <c r="AF66" s="43"/>
      <c r="AG66" s="42" t="str">
        <f t="shared" si="9"/>
        <v>2. Kennisleemte wordt ingevuld in lopend of aankomend programma</v>
      </c>
      <c r="AH66" s="150"/>
      <c r="AI66" s="151"/>
      <c r="AJ66" s="47"/>
      <c r="AK66" s="151"/>
      <c r="AL66" s="151"/>
      <c r="AM66" s="48"/>
      <c r="AN66" s="150"/>
      <c r="AO66" s="152"/>
    </row>
    <row r="67" spans="1:41" ht="51" x14ac:dyDescent="0.2">
      <c r="A67" s="103">
        <v>63</v>
      </c>
      <c r="B67" s="130" t="s">
        <v>34</v>
      </c>
      <c r="C67" s="32" t="str">
        <f t="shared" si="5"/>
        <v/>
      </c>
      <c r="D67" s="33" t="str">
        <f t="shared" si="6"/>
        <v/>
      </c>
      <c r="E67" s="34">
        <f t="shared" si="7"/>
        <v>1</v>
      </c>
      <c r="F67" s="35" t="str">
        <f t="shared" si="8"/>
        <v/>
      </c>
      <c r="G67" s="26" t="s">
        <v>138</v>
      </c>
      <c r="H67" s="26" t="s">
        <v>38</v>
      </c>
      <c r="I67" s="204" t="s">
        <v>693</v>
      </c>
      <c r="J67" s="202" t="s">
        <v>1196</v>
      </c>
      <c r="K67" s="102"/>
      <c r="L67" s="26" t="s">
        <v>580</v>
      </c>
      <c r="M67" s="61" t="s">
        <v>581</v>
      </c>
      <c r="N67" s="207" t="s">
        <v>582</v>
      </c>
      <c r="O67" s="33" t="s">
        <v>582</v>
      </c>
      <c r="P67" s="33" t="s">
        <v>582</v>
      </c>
      <c r="Q67" s="34" t="s">
        <v>582</v>
      </c>
      <c r="R67" s="34" t="s">
        <v>582</v>
      </c>
      <c r="S67" s="34" t="s">
        <v>582</v>
      </c>
      <c r="T67" s="34" t="s">
        <v>28</v>
      </c>
      <c r="U67" s="35" t="s">
        <v>582</v>
      </c>
      <c r="V67" s="35" t="s">
        <v>582</v>
      </c>
      <c r="W67" s="41" t="s">
        <v>582</v>
      </c>
      <c r="X67" s="118" t="s">
        <v>1383</v>
      </c>
      <c r="Y67" s="26" t="s">
        <v>1345</v>
      </c>
      <c r="Z67" s="26"/>
      <c r="AA67" s="45" t="s">
        <v>582</v>
      </c>
      <c r="AB67" s="43"/>
      <c r="AC67" s="44" t="s">
        <v>1356</v>
      </c>
      <c r="AD67" s="45" t="s">
        <v>582</v>
      </c>
      <c r="AE67" s="45" t="s">
        <v>582</v>
      </c>
      <c r="AF67" s="43"/>
      <c r="AG67" s="42" t="str">
        <f t="shared" si="9"/>
        <v>2. Kennisleemte wordt ingevuld in lopend of aankomend programma</v>
      </c>
      <c r="AH67" s="150"/>
      <c r="AI67" s="154">
        <v>1</v>
      </c>
      <c r="AJ67" s="47"/>
      <c r="AK67" s="153">
        <v>2</v>
      </c>
      <c r="AL67" s="153">
        <v>2</v>
      </c>
      <c r="AM67" s="48"/>
      <c r="AN67" s="150"/>
      <c r="AO67" s="152"/>
    </row>
    <row r="68" spans="1:41" ht="51" x14ac:dyDescent="0.2">
      <c r="A68" s="103">
        <v>64</v>
      </c>
      <c r="B68" s="130" t="s">
        <v>34</v>
      </c>
      <c r="C68" s="32" t="str">
        <f t="shared" si="5"/>
        <v/>
      </c>
      <c r="D68" s="33" t="str">
        <f t="shared" si="6"/>
        <v/>
      </c>
      <c r="E68" s="34">
        <f t="shared" si="7"/>
        <v>1</v>
      </c>
      <c r="F68" s="35" t="str">
        <f t="shared" si="8"/>
        <v/>
      </c>
      <c r="G68" s="26" t="s">
        <v>138</v>
      </c>
      <c r="H68" s="26" t="s">
        <v>38</v>
      </c>
      <c r="I68" s="204" t="s">
        <v>694</v>
      </c>
      <c r="J68" s="202" t="s">
        <v>1196</v>
      </c>
      <c r="K68" s="102"/>
      <c r="L68" s="26" t="s">
        <v>580</v>
      </c>
      <c r="M68" s="61" t="s">
        <v>581</v>
      </c>
      <c r="N68" s="207" t="s">
        <v>582</v>
      </c>
      <c r="O68" s="33" t="s">
        <v>582</v>
      </c>
      <c r="P68" s="33" t="s">
        <v>582</v>
      </c>
      <c r="Q68" s="34" t="s">
        <v>582</v>
      </c>
      <c r="R68" s="34" t="s">
        <v>582</v>
      </c>
      <c r="S68" s="34" t="s">
        <v>582</v>
      </c>
      <c r="T68" s="34" t="s">
        <v>28</v>
      </c>
      <c r="U68" s="35" t="s">
        <v>582</v>
      </c>
      <c r="V68" s="35" t="s">
        <v>582</v>
      </c>
      <c r="W68" s="41" t="s">
        <v>582</v>
      </c>
      <c r="X68" s="118" t="s">
        <v>1383</v>
      </c>
      <c r="Y68" s="26"/>
      <c r="Z68" s="26"/>
      <c r="AA68" s="45" t="s">
        <v>582</v>
      </c>
      <c r="AB68" s="43"/>
      <c r="AC68" s="44" t="s">
        <v>584</v>
      </c>
      <c r="AD68" s="45" t="s">
        <v>582</v>
      </c>
      <c r="AE68" s="45" t="s">
        <v>582</v>
      </c>
      <c r="AF68" s="43"/>
      <c r="AG68" s="42" t="str">
        <f t="shared" si="9"/>
        <v>2. Kennisleemte wordt ingevuld in lopend of aankomend programma</v>
      </c>
      <c r="AH68" s="150"/>
      <c r="AI68" s="151"/>
      <c r="AJ68" s="47"/>
      <c r="AK68" s="153">
        <v>2</v>
      </c>
      <c r="AL68" s="153">
        <v>2</v>
      </c>
      <c r="AM68" s="48"/>
      <c r="AN68" s="150"/>
      <c r="AO68" s="152"/>
    </row>
    <row r="69" spans="1:41" ht="51" x14ac:dyDescent="0.2">
      <c r="A69" s="103">
        <v>65</v>
      </c>
      <c r="B69" s="130" t="s">
        <v>34</v>
      </c>
      <c r="C69" s="32" t="str">
        <f t="shared" ref="C69:C100" si="10">IF(OR(N69="x"),1,"")</f>
        <v/>
      </c>
      <c r="D69" s="33" t="str">
        <f t="shared" ref="D69:D100" si="11">IF(OR(O69="x",P69="x"),1,"")</f>
        <v/>
      </c>
      <c r="E69" s="34">
        <f t="shared" ref="E69:E100" si="12">IF(OR(Q69="x",R69="x",S69="x",T69="x"),1,"")</f>
        <v>1</v>
      </c>
      <c r="F69" s="35" t="str">
        <f t="shared" ref="F69:F100" si="13">IF(OR(U69="x", V69="x"),1,"")</f>
        <v/>
      </c>
      <c r="G69" s="26" t="s">
        <v>138</v>
      </c>
      <c r="H69" s="26" t="s">
        <v>38</v>
      </c>
      <c r="I69" s="204" t="s">
        <v>695</v>
      </c>
      <c r="J69" s="202" t="s">
        <v>1196</v>
      </c>
      <c r="K69" s="102"/>
      <c r="L69" s="26" t="s">
        <v>580</v>
      </c>
      <c r="M69" s="61" t="s">
        <v>581</v>
      </c>
      <c r="N69" s="207" t="s">
        <v>582</v>
      </c>
      <c r="O69" s="33" t="s">
        <v>582</v>
      </c>
      <c r="P69" s="33" t="s">
        <v>582</v>
      </c>
      <c r="Q69" s="34" t="s">
        <v>582</v>
      </c>
      <c r="R69" s="34" t="s">
        <v>582</v>
      </c>
      <c r="S69" s="34" t="s">
        <v>582</v>
      </c>
      <c r="T69" s="34" t="s">
        <v>28</v>
      </c>
      <c r="U69" s="35" t="s">
        <v>582</v>
      </c>
      <c r="V69" s="35" t="s">
        <v>582</v>
      </c>
      <c r="W69" s="41" t="s">
        <v>582</v>
      </c>
      <c r="X69" s="118" t="s">
        <v>1383</v>
      </c>
      <c r="Y69" s="26"/>
      <c r="Z69" s="26"/>
      <c r="AA69" s="45" t="s">
        <v>582</v>
      </c>
      <c r="AB69" s="57"/>
      <c r="AC69" s="44" t="s">
        <v>1356</v>
      </c>
      <c r="AD69" s="45" t="s">
        <v>582</v>
      </c>
      <c r="AE69" s="45" t="s">
        <v>582</v>
      </c>
      <c r="AF69" s="57"/>
      <c r="AG69" s="42" t="str">
        <f t="shared" ref="AG69:AG100" si="14">IF(X69="1. Niet beschikbaar, nog te ontwikkelen kennis","1. Nog geen kennis beschikbaar, volledige kennisleemte",IF(X69="2. Nauwelijks beschikbaar, wordt ontwikkeld in lopend of gepland programma","2. Kennisleemte wordt ingevuld in lopend of aankomend programma",IF(X69="3. In geringe mate en/of versnipperd beschikbaar, soms op Kennisportaal of in publicaties","3. Onderzoek naar verricht / kennisleemte is gedeeltelijk ingevuld",IF(X69="4. Gedeeltelijk beschikbaar bij kennisinstelling/adviesbureau","3. Onderzoek naar verricht / kennisleemte is gedeeltelijk ingevuld",IF(X69="5. Gedeeltelijk beschikbaar bij lokale/regionale overheid","3. Onderzoek naar verricht / kennisleemte is gedeeltelijk ingevuld",IF(X69="6. Ruim beschikbaar en aanwezig op Kennisportaal of vergelijkbare website/tool","4. Geen kennisleemte, vraag is of kan worden beantwoord"," "))))))</f>
        <v>2. Kennisleemte wordt ingevuld in lopend of aankomend programma</v>
      </c>
      <c r="AH69" s="160">
        <v>3</v>
      </c>
      <c r="AI69" s="153">
        <v>2</v>
      </c>
      <c r="AJ69" s="47"/>
      <c r="AK69" s="151"/>
      <c r="AL69" s="151"/>
      <c r="AM69" s="48"/>
      <c r="AN69" s="150"/>
      <c r="AO69" s="152"/>
    </row>
    <row r="70" spans="1:41" ht="63.75" x14ac:dyDescent="0.2">
      <c r="A70" s="103">
        <v>66</v>
      </c>
      <c r="B70" s="130" t="s">
        <v>34</v>
      </c>
      <c r="C70" s="32" t="str">
        <f t="shared" si="10"/>
        <v/>
      </c>
      <c r="D70" s="33" t="str">
        <f t="shared" si="11"/>
        <v/>
      </c>
      <c r="E70" s="34">
        <f t="shared" si="12"/>
        <v>1</v>
      </c>
      <c r="F70" s="35" t="str">
        <f t="shared" si="13"/>
        <v/>
      </c>
      <c r="G70" s="26" t="s">
        <v>45</v>
      </c>
      <c r="H70" s="26" t="s">
        <v>38</v>
      </c>
      <c r="I70" s="204" t="s">
        <v>696</v>
      </c>
      <c r="J70" s="202" t="s">
        <v>1196</v>
      </c>
      <c r="K70" s="102"/>
      <c r="L70" s="26" t="s">
        <v>580</v>
      </c>
      <c r="M70" s="61" t="s">
        <v>581</v>
      </c>
      <c r="N70" s="207" t="s">
        <v>582</v>
      </c>
      <c r="O70" s="33" t="s">
        <v>582</v>
      </c>
      <c r="P70" s="33" t="s">
        <v>582</v>
      </c>
      <c r="Q70" s="34" t="s">
        <v>582</v>
      </c>
      <c r="R70" s="34" t="s">
        <v>582</v>
      </c>
      <c r="S70" s="34" t="s">
        <v>582</v>
      </c>
      <c r="T70" s="34" t="s">
        <v>28</v>
      </c>
      <c r="U70" s="35" t="s">
        <v>582</v>
      </c>
      <c r="V70" s="35" t="s">
        <v>582</v>
      </c>
      <c r="W70" s="41" t="s">
        <v>582</v>
      </c>
      <c r="X70" s="118" t="s">
        <v>1383</v>
      </c>
      <c r="Y70" s="26" t="s">
        <v>1346</v>
      </c>
      <c r="Z70" s="26"/>
      <c r="AA70" s="45" t="s">
        <v>582</v>
      </c>
      <c r="AB70" s="43"/>
      <c r="AC70" s="44" t="s">
        <v>1296</v>
      </c>
      <c r="AD70" s="45" t="s">
        <v>582</v>
      </c>
      <c r="AE70" s="45" t="s">
        <v>582</v>
      </c>
      <c r="AF70" s="43"/>
      <c r="AG70" s="42" t="str">
        <f t="shared" si="14"/>
        <v>2. Kennisleemte wordt ingevuld in lopend of aankomend programma</v>
      </c>
      <c r="AH70" s="150"/>
      <c r="AI70" s="151"/>
      <c r="AJ70" s="47"/>
      <c r="AK70" s="151"/>
      <c r="AL70" s="151"/>
      <c r="AM70" s="48"/>
      <c r="AN70" s="150"/>
      <c r="AO70" s="152"/>
    </row>
    <row r="71" spans="1:41" ht="51" x14ac:dyDescent="0.2">
      <c r="A71" s="103">
        <v>67</v>
      </c>
      <c r="B71" s="130" t="s">
        <v>34</v>
      </c>
      <c r="C71" s="32" t="str">
        <f t="shared" si="10"/>
        <v/>
      </c>
      <c r="D71" s="33">
        <f t="shared" si="11"/>
        <v>1</v>
      </c>
      <c r="E71" s="34">
        <f t="shared" si="12"/>
        <v>1</v>
      </c>
      <c r="F71" s="35">
        <f t="shared" si="13"/>
        <v>1</v>
      </c>
      <c r="G71" s="26" t="s">
        <v>45</v>
      </c>
      <c r="H71" s="26" t="s">
        <v>56</v>
      </c>
      <c r="I71" s="204" t="s">
        <v>602</v>
      </c>
      <c r="J71" s="202" t="s">
        <v>1204</v>
      </c>
      <c r="K71" s="102"/>
      <c r="L71" s="26" t="s">
        <v>580</v>
      </c>
      <c r="M71" s="61" t="s">
        <v>581</v>
      </c>
      <c r="N71" s="207" t="s">
        <v>582</v>
      </c>
      <c r="O71" s="33" t="s">
        <v>28</v>
      </c>
      <c r="P71" s="33" t="s">
        <v>582</v>
      </c>
      <c r="Q71" s="34" t="s">
        <v>582</v>
      </c>
      <c r="R71" s="34" t="s">
        <v>582</v>
      </c>
      <c r="S71" s="34" t="s">
        <v>582</v>
      </c>
      <c r="T71" s="34" t="s">
        <v>28</v>
      </c>
      <c r="U71" s="35" t="s">
        <v>28</v>
      </c>
      <c r="V71" s="35" t="s">
        <v>582</v>
      </c>
      <c r="W71" s="41" t="s">
        <v>582</v>
      </c>
      <c r="X71" s="118" t="s">
        <v>1383</v>
      </c>
      <c r="Y71" s="26"/>
      <c r="Z71" s="26" t="s">
        <v>603</v>
      </c>
      <c r="AA71" s="45" t="s">
        <v>582</v>
      </c>
      <c r="AB71" s="43"/>
      <c r="AC71" s="44" t="s">
        <v>1297</v>
      </c>
      <c r="AD71" s="45" t="s">
        <v>582</v>
      </c>
      <c r="AE71" s="45" t="s">
        <v>582</v>
      </c>
      <c r="AF71" s="43"/>
      <c r="AG71" s="42" t="str">
        <f t="shared" si="14"/>
        <v>2. Kennisleemte wordt ingevuld in lopend of aankomend programma</v>
      </c>
      <c r="AH71" s="158">
        <v>5</v>
      </c>
      <c r="AI71" s="153">
        <v>2</v>
      </c>
      <c r="AJ71" s="47"/>
      <c r="AK71" s="153">
        <v>2</v>
      </c>
      <c r="AL71" s="153">
        <v>2</v>
      </c>
      <c r="AM71" s="48"/>
      <c r="AN71" s="172">
        <v>2</v>
      </c>
      <c r="AO71" s="152"/>
    </row>
    <row r="72" spans="1:41" ht="51" x14ac:dyDescent="0.2">
      <c r="A72" s="103">
        <v>68</v>
      </c>
      <c r="B72" s="130" t="s">
        <v>34</v>
      </c>
      <c r="C72" s="32" t="str">
        <f t="shared" si="10"/>
        <v/>
      </c>
      <c r="D72" s="33">
        <f t="shared" si="11"/>
        <v>1</v>
      </c>
      <c r="E72" s="34">
        <f t="shared" si="12"/>
        <v>1</v>
      </c>
      <c r="F72" s="35">
        <f t="shared" si="13"/>
        <v>1</v>
      </c>
      <c r="G72" s="26" t="s">
        <v>138</v>
      </c>
      <c r="H72" s="26" t="s">
        <v>38</v>
      </c>
      <c r="I72" s="204" t="s">
        <v>697</v>
      </c>
      <c r="J72" s="202" t="s">
        <v>1204</v>
      </c>
      <c r="K72" s="102"/>
      <c r="L72" s="26" t="s">
        <v>580</v>
      </c>
      <c r="M72" s="61" t="s">
        <v>581</v>
      </c>
      <c r="N72" s="207" t="s">
        <v>582</v>
      </c>
      <c r="O72" s="33" t="s">
        <v>28</v>
      </c>
      <c r="P72" s="33" t="s">
        <v>582</v>
      </c>
      <c r="Q72" s="34" t="s">
        <v>582</v>
      </c>
      <c r="R72" s="34" t="s">
        <v>582</v>
      </c>
      <c r="S72" s="34" t="s">
        <v>582</v>
      </c>
      <c r="T72" s="34" t="s">
        <v>28</v>
      </c>
      <c r="U72" s="35" t="s">
        <v>28</v>
      </c>
      <c r="V72" s="35" t="s">
        <v>582</v>
      </c>
      <c r="W72" s="41" t="s">
        <v>582</v>
      </c>
      <c r="X72" s="118" t="s">
        <v>1383</v>
      </c>
      <c r="Y72" s="26"/>
      <c r="Z72" s="26"/>
      <c r="AA72" s="45" t="s">
        <v>582</v>
      </c>
      <c r="AB72" s="43"/>
      <c r="AC72" s="44" t="s">
        <v>584</v>
      </c>
      <c r="AD72" s="45" t="s">
        <v>582</v>
      </c>
      <c r="AE72" s="45" t="s">
        <v>582</v>
      </c>
      <c r="AF72" s="43"/>
      <c r="AG72" s="42" t="str">
        <f t="shared" si="14"/>
        <v>2. Kennisleemte wordt ingevuld in lopend of aankomend programma</v>
      </c>
      <c r="AH72" s="150"/>
      <c r="AI72" s="151"/>
      <c r="AJ72" s="47"/>
      <c r="AK72" s="153">
        <v>2</v>
      </c>
      <c r="AL72" s="154">
        <v>1</v>
      </c>
      <c r="AM72" s="48"/>
      <c r="AN72" s="150"/>
      <c r="AO72" s="152"/>
    </row>
    <row r="73" spans="1:41" ht="51" x14ac:dyDescent="0.2">
      <c r="A73" s="103">
        <v>69</v>
      </c>
      <c r="B73" s="130" t="s">
        <v>34</v>
      </c>
      <c r="C73" s="32" t="str">
        <f t="shared" si="10"/>
        <v/>
      </c>
      <c r="D73" s="33">
        <f t="shared" si="11"/>
        <v>1</v>
      </c>
      <c r="E73" s="34">
        <f t="shared" si="12"/>
        <v>1</v>
      </c>
      <c r="F73" s="35">
        <f t="shared" si="13"/>
        <v>1</v>
      </c>
      <c r="G73" s="26" t="s">
        <v>138</v>
      </c>
      <c r="H73" s="26" t="s">
        <v>38</v>
      </c>
      <c r="I73" s="204" t="s">
        <v>698</v>
      </c>
      <c r="J73" s="202" t="s">
        <v>1204</v>
      </c>
      <c r="K73" s="102"/>
      <c r="L73" s="26" t="s">
        <v>580</v>
      </c>
      <c r="M73" s="61" t="s">
        <v>581</v>
      </c>
      <c r="N73" s="207" t="s">
        <v>582</v>
      </c>
      <c r="O73" s="33" t="s">
        <v>28</v>
      </c>
      <c r="P73" s="33" t="s">
        <v>582</v>
      </c>
      <c r="Q73" s="34" t="s">
        <v>582</v>
      </c>
      <c r="R73" s="34" t="s">
        <v>582</v>
      </c>
      <c r="S73" s="34" t="s">
        <v>582</v>
      </c>
      <c r="T73" s="34" t="s">
        <v>28</v>
      </c>
      <c r="U73" s="35" t="s">
        <v>28</v>
      </c>
      <c r="V73" s="35" t="s">
        <v>582</v>
      </c>
      <c r="W73" s="41" t="s">
        <v>582</v>
      </c>
      <c r="X73" s="118" t="s">
        <v>1383</v>
      </c>
      <c r="Y73" s="26"/>
      <c r="Z73" s="26"/>
      <c r="AA73" s="45" t="s">
        <v>582</v>
      </c>
      <c r="AB73" s="43"/>
      <c r="AC73" s="44" t="s">
        <v>584</v>
      </c>
      <c r="AD73" s="45" t="s">
        <v>582</v>
      </c>
      <c r="AE73" s="45" t="s">
        <v>582</v>
      </c>
      <c r="AF73" s="43"/>
      <c r="AG73" s="42" t="str">
        <f t="shared" si="14"/>
        <v>2. Kennisleemte wordt ingevuld in lopend of aankomend programma</v>
      </c>
      <c r="AH73" s="150"/>
      <c r="AI73" s="151"/>
      <c r="AJ73" s="47"/>
      <c r="AK73" s="151"/>
      <c r="AL73" s="151"/>
      <c r="AM73" s="48"/>
      <c r="AN73" s="150"/>
      <c r="AO73" s="152"/>
    </row>
    <row r="74" spans="1:41" ht="51" x14ac:dyDescent="0.2">
      <c r="A74" s="103">
        <v>70</v>
      </c>
      <c r="B74" s="130" t="s">
        <v>34</v>
      </c>
      <c r="C74" s="32" t="str">
        <f t="shared" si="10"/>
        <v/>
      </c>
      <c r="D74" s="33">
        <f t="shared" si="11"/>
        <v>1</v>
      </c>
      <c r="E74" s="34">
        <f t="shared" si="12"/>
        <v>1</v>
      </c>
      <c r="F74" s="35">
        <f t="shared" si="13"/>
        <v>1</v>
      </c>
      <c r="G74" s="26" t="s">
        <v>138</v>
      </c>
      <c r="H74" s="26" t="s">
        <v>38</v>
      </c>
      <c r="I74" s="204" t="s">
        <v>699</v>
      </c>
      <c r="J74" s="202" t="s">
        <v>1204</v>
      </c>
      <c r="K74" s="102"/>
      <c r="L74" s="26" t="s">
        <v>580</v>
      </c>
      <c r="M74" s="61" t="s">
        <v>581</v>
      </c>
      <c r="N74" s="207" t="s">
        <v>582</v>
      </c>
      <c r="O74" s="33" t="s">
        <v>28</v>
      </c>
      <c r="P74" s="33" t="s">
        <v>582</v>
      </c>
      <c r="Q74" s="34" t="s">
        <v>582</v>
      </c>
      <c r="R74" s="34" t="s">
        <v>582</v>
      </c>
      <c r="S74" s="34" t="s">
        <v>582</v>
      </c>
      <c r="T74" s="34" t="s">
        <v>28</v>
      </c>
      <c r="U74" s="35" t="s">
        <v>28</v>
      </c>
      <c r="V74" s="35" t="s">
        <v>582</v>
      </c>
      <c r="W74" s="41" t="s">
        <v>582</v>
      </c>
      <c r="X74" s="118" t="s">
        <v>1383</v>
      </c>
      <c r="Y74" s="26"/>
      <c r="Z74" s="26"/>
      <c r="AA74" s="45" t="s">
        <v>582</v>
      </c>
      <c r="AB74" s="43"/>
      <c r="AC74" s="44" t="s">
        <v>584</v>
      </c>
      <c r="AD74" s="45" t="s">
        <v>582</v>
      </c>
      <c r="AE74" s="45" t="s">
        <v>582</v>
      </c>
      <c r="AF74" s="43"/>
      <c r="AG74" s="42" t="str">
        <f t="shared" si="14"/>
        <v>2. Kennisleemte wordt ingevuld in lopend of aankomend programma</v>
      </c>
      <c r="AH74" s="157">
        <v>1</v>
      </c>
      <c r="AI74" s="151"/>
      <c r="AJ74" s="47"/>
      <c r="AK74" s="151"/>
      <c r="AL74" s="151"/>
      <c r="AM74" s="48"/>
      <c r="AN74" s="150"/>
      <c r="AO74" s="152"/>
    </row>
    <row r="75" spans="1:41" ht="51" x14ac:dyDescent="0.2">
      <c r="A75" s="103">
        <v>71</v>
      </c>
      <c r="B75" s="130" t="s">
        <v>34</v>
      </c>
      <c r="C75" s="32" t="str">
        <f t="shared" si="10"/>
        <v/>
      </c>
      <c r="D75" s="33">
        <f t="shared" si="11"/>
        <v>1</v>
      </c>
      <c r="E75" s="34">
        <f t="shared" si="12"/>
        <v>1</v>
      </c>
      <c r="F75" s="35">
        <f t="shared" si="13"/>
        <v>1</v>
      </c>
      <c r="G75" s="26" t="s">
        <v>45</v>
      </c>
      <c r="H75" s="26" t="s">
        <v>38</v>
      </c>
      <c r="I75" s="204" t="s">
        <v>604</v>
      </c>
      <c r="J75" s="202" t="s">
        <v>1204</v>
      </c>
      <c r="K75" s="102"/>
      <c r="L75" s="26" t="s">
        <v>580</v>
      </c>
      <c r="M75" s="61" t="s">
        <v>581</v>
      </c>
      <c r="N75" s="207" t="s">
        <v>582</v>
      </c>
      <c r="O75" s="33" t="s">
        <v>28</v>
      </c>
      <c r="P75" s="33" t="s">
        <v>582</v>
      </c>
      <c r="Q75" s="34" t="s">
        <v>582</v>
      </c>
      <c r="R75" s="34" t="s">
        <v>582</v>
      </c>
      <c r="S75" s="34" t="s">
        <v>582</v>
      </c>
      <c r="T75" s="34" t="s">
        <v>28</v>
      </c>
      <c r="U75" s="35" t="s">
        <v>28</v>
      </c>
      <c r="V75" s="35" t="s">
        <v>582</v>
      </c>
      <c r="W75" s="41" t="s">
        <v>582</v>
      </c>
      <c r="X75" s="118" t="s">
        <v>1383</v>
      </c>
      <c r="Y75" s="26" t="s">
        <v>1347</v>
      </c>
      <c r="Z75" s="26"/>
      <c r="AA75" s="45" t="s">
        <v>582</v>
      </c>
      <c r="AB75" s="43"/>
      <c r="AC75" s="44" t="s">
        <v>584</v>
      </c>
      <c r="AD75" s="45" t="s">
        <v>582</v>
      </c>
      <c r="AE75" s="45" t="s">
        <v>582</v>
      </c>
      <c r="AF75" s="43"/>
      <c r="AG75" s="42" t="str">
        <f t="shared" si="14"/>
        <v>2. Kennisleemte wordt ingevuld in lopend of aankomend programma</v>
      </c>
      <c r="AH75" s="173">
        <v>4</v>
      </c>
      <c r="AI75" s="161">
        <v>3</v>
      </c>
      <c r="AJ75" s="47"/>
      <c r="AK75" s="153">
        <v>2</v>
      </c>
      <c r="AL75" s="153">
        <v>2</v>
      </c>
      <c r="AM75" s="48"/>
      <c r="AN75" s="172">
        <v>2</v>
      </c>
      <c r="AO75" s="152"/>
    </row>
    <row r="76" spans="1:41" ht="51" x14ac:dyDescent="0.2">
      <c r="A76" s="103">
        <v>72</v>
      </c>
      <c r="B76" s="130" t="s">
        <v>34</v>
      </c>
      <c r="C76" s="32" t="str">
        <f t="shared" si="10"/>
        <v/>
      </c>
      <c r="D76" s="33">
        <f t="shared" si="11"/>
        <v>1</v>
      </c>
      <c r="E76" s="34">
        <f t="shared" si="12"/>
        <v>1</v>
      </c>
      <c r="F76" s="35">
        <f t="shared" si="13"/>
        <v>1</v>
      </c>
      <c r="G76" s="26" t="s">
        <v>45</v>
      </c>
      <c r="H76" s="26" t="s">
        <v>38</v>
      </c>
      <c r="I76" s="204" t="s">
        <v>700</v>
      </c>
      <c r="J76" s="202" t="s">
        <v>1204</v>
      </c>
      <c r="K76" s="102"/>
      <c r="L76" s="26" t="s">
        <v>580</v>
      </c>
      <c r="M76" s="61" t="s">
        <v>581</v>
      </c>
      <c r="N76" s="207" t="s">
        <v>582</v>
      </c>
      <c r="O76" s="33" t="s">
        <v>28</v>
      </c>
      <c r="P76" s="33" t="s">
        <v>582</v>
      </c>
      <c r="Q76" s="34" t="s">
        <v>582</v>
      </c>
      <c r="R76" s="34" t="s">
        <v>582</v>
      </c>
      <c r="S76" s="34" t="s">
        <v>582</v>
      </c>
      <c r="T76" s="34" t="s">
        <v>28</v>
      </c>
      <c r="U76" s="35" t="s">
        <v>28</v>
      </c>
      <c r="V76" s="35" t="s">
        <v>582</v>
      </c>
      <c r="W76" s="41" t="s">
        <v>582</v>
      </c>
      <c r="X76" s="118" t="s">
        <v>1383</v>
      </c>
      <c r="Y76" s="26"/>
      <c r="Z76" s="26"/>
      <c r="AA76" s="45" t="s">
        <v>582</v>
      </c>
      <c r="AB76" s="43"/>
      <c r="AC76" s="44" t="s">
        <v>584</v>
      </c>
      <c r="AD76" s="45" t="s">
        <v>582</v>
      </c>
      <c r="AE76" s="45" t="s">
        <v>582</v>
      </c>
      <c r="AF76" s="43"/>
      <c r="AG76" s="42" t="str">
        <f t="shared" si="14"/>
        <v>2. Kennisleemte wordt ingevuld in lopend of aankomend programma</v>
      </c>
      <c r="AH76" s="157">
        <v>1</v>
      </c>
      <c r="AI76" s="151"/>
      <c r="AJ76" s="47"/>
      <c r="AK76" s="171">
        <v>0</v>
      </c>
      <c r="AL76" s="154">
        <v>1</v>
      </c>
      <c r="AM76" s="48"/>
      <c r="AN76" s="150"/>
      <c r="AO76" s="152"/>
    </row>
    <row r="77" spans="1:41" ht="51" x14ac:dyDescent="0.2">
      <c r="A77" s="103">
        <v>73</v>
      </c>
      <c r="B77" s="130" t="s">
        <v>34</v>
      </c>
      <c r="C77" s="32" t="str">
        <f t="shared" si="10"/>
        <v/>
      </c>
      <c r="D77" s="33">
        <f t="shared" si="11"/>
        <v>1</v>
      </c>
      <c r="E77" s="34">
        <f t="shared" si="12"/>
        <v>1</v>
      </c>
      <c r="F77" s="35">
        <f t="shared" si="13"/>
        <v>1</v>
      </c>
      <c r="G77" s="26" t="s">
        <v>45</v>
      </c>
      <c r="H77" s="26" t="s">
        <v>38</v>
      </c>
      <c r="I77" s="204" t="s">
        <v>701</v>
      </c>
      <c r="J77" s="202" t="s">
        <v>1204</v>
      </c>
      <c r="K77" s="102"/>
      <c r="L77" s="26" t="s">
        <v>580</v>
      </c>
      <c r="M77" s="61" t="s">
        <v>581</v>
      </c>
      <c r="N77" s="207" t="s">
        <v>582</v>
      </c>
      <c r="O77" s="33" t="s">
        <v>28</v>
      </c>
      <c r="P77" s="33" t="s">
        <v>582</v>
      </c>
      <c r="Q77" s="34" t="s">
        <v>582</v>
      </c>
      <c r="R77" s="34" t="s">
        <v>582</v>
      </c>
      <c r="S77" s="34" t="s">
        <v>582</v>
      </c>
      <c r="T77" s="34" t="s">
        <v>28</v>
      </c>
      <c r="U77" s="35" t="s">
        <v>28</v>
      </c>
      <c r="V77" s="35" t="s">
        <v>582</v>
      </c>
      <c r="W77" s="41" t="s">
        <v>582</v>
      </c>
      <c r="X77" s="118" t="s">
        <v>1383</v>
      </c>
      <c r="Y77" s="26"/>
      <c r="Z77" s="26"/>
      <c r="AA77" s="45" t="s">
        <v>582</v>
      </c>
      <c r="AB77" s="43"/>
      <c r="AC77" s="44" t="s">
        <v>584</v>
      </c>
      <c r="AD77" s="45" t="s">
        <v>582</v>
      </c>
      <c r="AE77" s="45" t="s">
        <v>582</v>
      </c>
      <c r="AF77" s="43"/>
      <c r="AG77" s="42" t="str">
        <f t="shared" si="14"/>
        <v>2. Kennisleemte wordt ingevuld in lopend of aankomend programma</v>
      </c>
      <c r="AH77" s="155">
        <v>2</v>
      </c>
      <c r="AI77" s="151"/>
      <c r="AJ77" s="47"/>
      <c r="AK77" s="151"/>
      <c r="AL77" s="151"/>
      <c r="AM77" s="48"/>
      <c r="AN77" s="150"/>
      <c r="AO77" s="152"/>
    </row>
    <row r="78" spans="1:41" ht="51" x14ac:dyDescent="0.2">
      <c r="A78" s="103">
        <v>74</v>
      </c>
      <c r="B78" s="130" t="s">
        <v>34</v>
      </c>
      <c r="C78" s="32" t="str">
        <f t="shared" si="10"/>
        <v/>
      </c>
      <c r="D78" s="33">
        <f t="shared" si="11"/>
        <v>1</v>
      </c>
      <c r="E78" s="34">
        <f t="shared" si="12"/>
        <v>1</v>
      </c>
      <c r="F78" s="35">
        <f t="shared" si="13"/>
        <v>1</v>
      </c>
      <c r="G78" s="26" t="s">
        <v>45</v>
      </c>
      <c r="H78" s="26" t="s">
        <v>38</v>
      </c>
      <c r="I78" s="204" t="s">
        <v>702</v>
      </c>
      <c r="J78" s="202" t="s">
        <v>1204</v>
      </c>
      <c r="K78" s="102"/>
      <c r="L78" s="26" t="s">
        <v>580</v>
      </c>
      <c r="M78" s="61" t="s">
        <v>581</v>
      </c>
      <c r="N78" s="207" t="s">
        <v>582</v>
      </c>
      <c r="O78" s="33" t="s">
        <v>28</v>
      </c>
      <c r="P78" s="33" t="s">
        <v>582</v>
      </c>
      <c r="Q78" s="34" t="s">
        <v>582</v>
      </c>
      <c r="R78" s="34" t="s">
        <v>582</v>
      </c>
      <c r="S78" s="34" t="s">
        <v>582</v>
      </c>
      <c r="T78" s="34" t="s">
        <v>28</v>
      </c>
      <c r="U78" s="35" t="s">
        <v>28</v>
      </c>
      <c r="V78" s="35" t="s">
        <v>582</v>
      </c>
      <c r="W78" s="41" t="s">
        <v>582</v>
      </c>
      <c r="X78" s="118" t="s">
        <v>1383</v>
      </c>
      <c r="Y78" s="26"/>
      <c r="Z78" s="26"/>
      <c r="AA78" s="45" t="s">
        <v>582</v>
      </c>
      <c r="AB78" s="43"/>
      <c r="AC78" s="44" t="s">
        <v>584</v>
      </c>
      <c r="AD78" s="45" t="s">
        <v>582</v>
      </c>
      <c r="AE78" s="45" t="s">
        <v>582</v>
      </c>
      <c r="AF78" s="43"/>
      <c r="AG78" s="42" t="str">
        <f t="shared" si="14"/>
        <v>2. Kennisleemte wordt ingevuld in lopend of aankomend programma</v>
      </c>
      <c r="AH78" s="157">
        <v>1</v>
      </c>
      <c r="AI78" s="151"/>
      <c r="AJ78" s="47"/>
      <c r="AK78" s="154">
        <v>1</v>
      </c>
      <c r="AL78" s="153">
        <v>2</v>
      </c>
      <c r="AM78" s="48"/>
      <c r="AN78" s="150"/>
      <c r="AO78" s="152"/>
    </row>
    <row r="79" spans="1:41" ht="51" x14ac:dyDescent="0.2">
      <c r="A79" s="103">
        <v>75</v>
      </c>
      <c r="B79" s="130" t="s">
        <v>34</v>
      </c>
      <c r="C79" s="32" t="str">
        <f t="shared" si="10"/>
        <v/>
      </c>
      <c r="D79" s="33" t="str">
        <f t="shared" si="11"/>
        <v/>
      </c>
      <c r="E79" s="34">
        <f t="shared" si="12"/>
        <v>1</v>
      </c>
      <c r="F79" s="35" t="str">
        <f t="shared" si="13"/>
        <v/>
      </c>
      <c r="G79" s="26" t="s">
        <v>138</v>
      </c>
      <c r="H79" s="26" t="s">
        <v>63</v>
      </c>
      <c r="I79" s="204" t="s">
        <v>703</v>
      </c>
      <c r="J79" s="202" t="s">
        <v>1205</v>
      </c>
      <c r="K79" s="102"/>
      <c r="L79" s="26" t="s">
        <v>580</v>
      </c>
      <c r="M79" s="61" t="s">
        <v>581</v>
      </c>
      <c r="N79" s="207" t="s">
        <v>582</v>
      </c>
      <c r="O79" s="33" t="s">
        <v>582</v>
      </c>
      <c r="P79" s="33" t="s">
        <v>582</v>
      </c>
      <c r="Q79" s="34" t="s">
        <v>582</v>
      </c>
      <c r="R79" s="34" t="s">
        <v>582</v>
      </c>
      <c r="S79" s="34" t="s">
        <v>582</v>
      </c>
      <c r="T79" s="34" t="s">
        <v>28</v>
      </c>
      <c r="U79" s="35" t="s">
        <v>582</v>
      </c>
      <c r="V79" s="35" t="s">
        <v>582</v>
      </c>
      <c r="W79" s="41" t="s">
        <v>582</v>
      </c>
      <c r="X79" s="118" t="s">
        <v>1383</v>
      </c>
      <c r="Y79" s="26"/>
      <c r="Z79" s="26" t="s">
        <v>582</v>
      </c>
      <c r="AA79" s="45" t="s">
        <v>582</v>
      </c>
      <c r="AB79" s="43"/>
      <c r="AC79" s="44" t="s">
        <v>584</v>
      </c>
      <c r="AD79" s="45" t="s">
        <v>582</v>
      </c>
      <c r="AE79" s="45" t="s">
        <v>582</v>
      </c>
      <c r="AF79" s="43"/>
      <c r="AG79" s="42" t="str">
        <f t="shared" si="14"/>
        <v>2. Kennisleemte wordt ingevuld in lopend of aankomend programma</v>
      </c>
      <c r="AH79" s="143">
        <v>1</v>
      </c>
      <c r="AI79" s="144">
        <v>1</v>
      </c>
      <c r="AJ79" s="47"/>
      <c r="AK79" s="149"/>
      <c r="AL79" s="149"/>
      <c r="AM79" s="48"/>
      <c r="AN79" s="148"/>
      <c r="AO79" s="147"/>
    </row>
    <row r="80" spans="1:41" ht="51" x14ac:dyDescent="0.2">
      <c r="A80" s="103">
        <v>76</v>
      </c>
      <c r="B80" s="130" t="s">
        <v>34</v>
      </c>
      <c r="C80" s="32" t="str">
        <f t="shared" si="10"/>
        <v/>
      </c>
      <c r="D80" s="33" t="str">
        <f t="shared" si="11"/>
        <v/>
      </c>
      <c r="E80" s="34">
        <f t="shared" si="12"/>
        <v>1</v>
      </c>
      <c r="F80" s="35" t="str">
        <f t="shared" si="13"/>
        <v/>
      </c>
      <c r="G80" s="26" t="s">
        <v>45</v>
      </c>
      <c r="H80" s="26" t="s">
        <v>63</v>
      </c>
      <c r="I80" s="204" t="s">
        <v>594</v>
      </c>
      <c r="J80" s="202" t="s">
        <v>1197</v>
      </c>
      <c r="K80" s="102"/>
      <c r="L80" s="26" t="s">
        <v>580</v>
      </c>
      <c r="M80" s="61" t="s">
        <v>581</v>
      </c>
      <c r="N80" s="207" t="s">
        <v>582</v>
      </c>
      <c r="O80" s="33" t="s">
        <v>582</v>
      </c>
      <c r="P80" s="33" t="s">
        <v>582</v>
      </c>
      <c r="Q80" s="34" t="s">
        <v>582</v>
      </c>
      <c r="R80" s="34" t="s">
        <v>582</v>
      </c>
      <c r="S80" s="34" t="s">
        <v>582</v>
      </c>
      <c r="T80" s="34" t="s">
        <v>28</v>
      </c>
      <c r="U80" s="35" t="s">
        <v>582</v>
      </c>
      <c r="V80" s="35" t="s">
        <v>582</v>
      </c>
      <c r="W80" s="41" t="s">
        <v>582</v>
      </c>
      <c r="X80" s="118" t="s">
        <v>1383</v>
      </c>
      <c r="Y80" s="26" t="s">
        <v>595</v>
      </c>
      <c r="Z80" s="26" t="s">
        <v>582</v>
      </c>
      <c r="AA80" s="45" t="s">
        <v>582</v>
      </c>
      <c r="AB80" s="43"/>
      <c r="AC80" s="44" t="s">
        <v>584</v>
      </c>
      <c r="AD80" s="45" t="s">
        <v>582</v>
      </c>
      <c r="AE80" s="45" t="s">
        <v>582</v>
      </c>
      <c r="AF80" s="43"/>
      <c r="AG80" s="42" t="str">
        <f t="shared" si="14"/>
        <v>2. Kennisleemte wordt ingevuld in lopend of aankomend programma</v>
      </c>
      <c r="AH80" s="174">
        <v>4</v>
      </c>
      <c r="AI80" s="175">
        <v>4</v>
      </c>
      <c r="AJ80" s="47"/>
      <c r="AK80" s="145">
        <v>2</v>
      </c>
      <c r="AL80" s="145">
        <v>2</v>
      </c>
      <c r="AM80" s="48">
        <v>1</v>
      </c>
      <c r="AN80" s="176">
        <v>3</v>
      </c>
      <c r="AO80" s="177">
        <v>1</v>
      </c>
    </row>
    <row r="81" spans="1:41" ht="51" x14ac:dyDescent="0.2">
      <c r="A81" s="103">
        <v>77</v>
      </c>
      <c r="B81" s="130" t="s">
        <v>34</v>
      </c>
      <c r="C81" s="32" t="str">
        <f t="shared" si="10"/>
        <v/>
      </c>
      <c r="D81" s="33" t="str">
        <f t="shared" si="11"/>
        <v/>
      </c>
      <c r="E81" s="34">
        <f t="shared" si="12"/>
        <v>1</v>
      </c>
      <c r="F81" s="35" t="str">
        <f t="shared" si="13"/>
        <v/>
      </c>
      <c r="G81" s="26" t="s">
        <v>45</v>
      </c>
      <c r="H81" s="26" t="s">
        <v>38</v>
      </c>
      <c r="I81" s="204" t="s">
        <v>704</v>
      </c>
      <c r="J81" s="202" t="s">
        <v>1205</v>
      </c>
      <c r="K81" s="102"/>
      <c r="L81" s="26" t="s">
        <v>580</v>
      </c>
      <c r="M81" s="61" t="s">
        <v>581</v>
      </c>
      <c r="N81" s="207" t="s">
        <v>582</v>
      </c>
      <c r="O81" s="33" t="s">
        <v>582</v>
      </c>
      <c r="P81" s="33" t="s">
        <v>582</v>
      </c>
      <c r="Q81" s="34" t="s">
        <v>582</v>
      </c>
      <c r="R81" s="34" t="s">
        <v>582</v>
      </c>
      <c r="S81" s="34" t="s">
        <v>582</v>
      </c>
      <c r="T81" s="34" t="s">
        <v>28</v>
      </c>
      <c r="U81" s="35" t="s">
        <v>582</v>
      </c>
      <c r="V81" s="35" t="s">
        <v>582</v>
      </c>
      <c r="W81" s="41" t="s">
        <v>582</v>
      </c>
      <c r="X81" s="118" t="s">
        <v>1383</v>
      </c>
      <c r="Y81" s="26"/>
      <c r="Z81" s="26" t="s">
        <v>582</v>
      </c>
      <c r="AA81" s="45" t="s">
        <v>582</v>
      </c>
      <c r="AB81" s="43"/>
      <c r="AC81" s="44" t="s">
        <v>1322</v>
      </c>
      <c r="AD81" s="45" t="s">
        <v>582</v>
      </c>
      <c r="AE81" s="45" t="s">
        <v>582</v>
      </c>
      <c r="AF81" s="43"/>
      <c r="AG81" s="42" t="str">
        <f t="shared" si="14"/>
        <v>2. Kennisleemte wordt ingevuld in lopend of aankomend programma</v>
      </c>
      <c r="AH81" s="148"/>
      <c r="AI81" s="149"/>
      <c r="AJ81" s="47"/>
      <c r="AK81" s="178">
        <v>0</v>
      </c>
      <c r="AL81" s="149"/>
      <c r="AM81" s="48"/>
      <c r="AN81" s="148"/>
      <c r="AO81" s="147"/>
    </row>
    <row r="82" spans="1:41" ht="51" x14ac:dyDescent="0.2">
      <c r="A82" s="103">
        <v>78</v>
      </c>
      <c r="B82" s="130" t="s">
        <v>34</v>
      </c>
      <c r="C82" s="32" t="str">
        <f t="shared" si="10"/>
        <v/>
      </c>
      <c r="D82" s="33" t="str">
        <f t="shared" si="11"/>
        <v/>
      </c>
      <c r="E82" s="34">
        <f t="shared" si="12"/>
        <v>1</v>
      </c>
      <c r="F82" s="35" t="str">
        <f t="shared" si="13"/>
        <v/>
      </c>
      <c r="G82" s="26" t="s">
        <v>138</v>
      </c>
      <c r="H82" s="26" t="s">
        <v>56</v>
      </c>
      <c r="I82" s="204" t="s">
        <v>705</v>
      </c>
      <c r="J82" s="202" t="s">
        <v>1198</v>
      </c>
      <c r="K82" s="102"/>
      <c r="L82" s="26" t="s">
        <v>580</v>
      </c>
      <c r="M82" s="61" t="s">
        <v>581</v>
      </c>
      <c r="N82" s="207" t="s">
        <v>582</v>
      </c>
      <c r="O82" s="33" t="s">
        <v>582</v>
      </c>
      <c r="P82" s="33" t="s">
        <v>582</v>
      </c>
      <c r="Q82" s="34" t="s">
        <v>582</v>
      </c>
      <c r="R82" s="34" t="s">
        <v>582</v>
      </c>
      <c r="S82" s="34" t="s">
        <v>582</v>
      </c>
      <c r="T82" s="34" t="s">
        <v>28</v>
      </c>
      <c r="U82" s="35" t="s">
        <v>582</v>
      </c>
      <c r="V82" s="35" t="s">
        <v>582</v>
      </c>
      <c r="W82" s="41" t="s">
        <v>582</v>
      </c>
      <c r="X82" s="118" t="s">
        <v>1383</v>
      </c>
      <c r="Y82" s="26"/>
      <c r="Z82" s="26" t="s">
        <v>1173</v>
      </c>
      <c r="AA82" s="45" t="s">
        <v>582</v>
      </c>
      <c r="AB82" s="43"/>
      <c r="AC82" s="44" t="s">
        <v>1298</v>
      </c>
      <c r="AD82" s="45" t="s">
        <v>582</v>
      </c>
      <c r="AE82" s="45" t="s">
        <v>582</v>
      </c>
      <c r="AF82" s="43"/>
      <c r="AG82" s="42" t="str">
        <f t="shared" si="14"/>
        <v>2. Kennisleemte wordt ingevuld in lopend of aankomend programma</v>
      </c>
      <c r="AH82" s="179">
        <v>5</v>
      </c>
      <c r="AI82" s="175">
        <v>4</v>
      </c>
      <c r="AJ82" s="47"/>
      <c r="AK82" s="149"/>
      <c r="AL82" s="149"/>
      <c r="AM82" s="48"/>
      <c r="AN82" s="148"/>
      <c r="AO82" s="147"/>
    </row>
    <row r="83" spans="1:41" ht="99.95" customHeight="1" x14ac:dyDescent="0.2">
      <c r="A83" s="103">
        <v>79</v>
      </c>
      <c r="B83" s="130" t="s">
        <v>34</v>
      </c>
      <c r="C83" s="32" t="str">
        <f t="shared" si="10"/>
        <v/>
      </c>
      <c r="D83" s="33" t="str">
        <f t="shared" si="11"/>
        <v/>
      </c>
      <c r="E83" s="34">
        <f t="shared" si="12"/>
        <v>1</v>
      </c>
      <c r="F83" s="35" t="str">
        <f t="shared" si="13"/>
        <v/>
      </c>
      <c r="G83" s="117" t="s">
        <v>138</v>
      </c>
      <c r="H83" s="117" t="s">
        <v>38</v>
      </c>
      <c r="I83" s="204" t="s">
        <v>706</v>
      </c>
      <c r="J83" s="201" t="s">
        <v>1198</v>
      </c>
      <c r="K83" s="102"/>
      <c r="L83" s="26" t="s">
        <v>580</v>
      </c>
      <c r="M83" s="61" t="s">
        <v>581</v>
      </c>
      <c r="N83" s="207" t="s">
        <v>582</v>
      </c>
      <c r="O83" s="33" t="s">
        <v>582</v>
      </c>
      <c r="P83" s="33" t="s">
        <v>582</v>
      </c>
      <c r="Q83" s="34" t="s">
        <v>582</v>
      </c>
      <c r="R83" s="34" t="s">
        <v>582</v>
      </c>
      <c r="S83" s="34" t="s">
        <v>582</v>
      </c>
      <c r="T83" s="34" t="s">
        <v>28</v>
      </c>
      <c r="U83" s="35" t="s">
        <v>582</v>
      </c>
      <c r="V83" s="35" t="s">
        <v>582</v>
      </c>
      <c r="W83" s="41" t="s">
        <v>582</v>
      </c>
      <c r="X83" s="118" t="s">
        <v>46</v>
      </c>
      <c r="Y83" s="26" t="s">
        <v>1476</v>
      </c>
      <c r="Z83" s="26" t="s">
        <v>582</v>
      </c>
      <c r="AA83" s="45" t="s">
        <v>582</v>
      </c>
      <c r="AB83" s="43" t="s">
        <v>1412</v>
      </c>
      <c r="AC83" s="44" t="s">
        <v>584</v>
      </c>
      <c r="AD83" s="45" t="s">
        <v>582</v>
      </c>
      <c r="AE83" s="45" t="s">
        <v>582</v>
      </c>
      <c r="AF83" s="43"/>
      <c r="AG83" s="42" t="str">
        <f t="shared" si="14"/>
        <v>3. Onderzoek naar verricht / kennisleemte is gedeeltelijk ingevuld</v>
      </c>
      <c r="AH83" s="143">
        <v>1</v>
      </c>
      <c r="AI83" s="149"/>
      <c r="AJ83" s="47"/>
      <c r="AK83" s="145">
        <v>2</v>
      </c>
      <c r="AL83" s="145">
        <v>2</v>
      </c>
      <c r="AM83" s="48"/>
      <c r="AN83" s="148"/>
      <c r="AO83" s="147"/>
    </row>
    <row r="84" spans="1:41" ht="51" x14ac:dyDescent="0.2">
      <c r="A84" s="103">
        <v>80</v>
      </c>
      <c r="B84" s="130" t="s">
        <v>25</v>
      </c>
      <c r="C84" s="32" t="str">
        <f t="shared" si="10"/>
        <v/>
      </c>
      <c r="D84" s="33" t="str">
        <f t="shared" si="11"/>
        <v/>
      </c>
      <c r="E84" s="34">
        <f t="shared" si="12"/>
        <v>1</v>
      </c>
      <c r="F84" s="35" t="str">
        <f t="shared" si="13"/>
        <v/>
      </c>
      <c r="G84" s="26" t="s">
        <v>45</v>
      </c>
      <c r="H84" s="26" t="s">
        <v>38</v>
      </c>
      <c r="I84" s="204" t="s">
        <v>707</v>
      </c>
      <c r="J84" s="202" t="s">
        <v>1205</v>
      </c>
      <c r="K84" s="102"/>
      <c r="L84" s="26" t="s">
        <v>580</v>
      </c>
      <c r="M84" s="61" t="s">
        <v>581</v>
      </c>
      <c r="N84" s="207" t="s">
        <v>582</v>
      </c>
      <c r="O84" s="33" t="s">
        <v>582</v>
      </c>
      <c r="P84" s="33" t="s">
        <v>582</v>
      </c>
      <c r="Q84" s="34" t="s">
        <v>582</v>
      </c>
      <c r="R84" s="34" t="s">
        <v>582</v>
      </c>
      <c r="S84" s="34" t="s">
        <v>582</v>
      </c>
      <c r="T84" s="34" t="s">
        <v>28</v>
      </c>
      <c r="U84" s="35" t="s">
        <v>582</v>
      </c>
      <c r="V84" s="35" t="s">
        <v>582</v>
      </c>
      <c r="W84" s="41" t="s">
        <v>582</v>
      </c>
      <c r="X84" s="118" t="s">
        <v>1383</v>
      </c>
      <c r="Y84" s="26"/>
      <c r="Z84" s="26" t="s">
        <v>582</v>
      </c>
      <c r="AA84" s="45" t="s">
        <v>582</v>
      </c>
      <c r="AB84" s="43"/>
      <c r="AC84" s="44" t="s">
        <v>584</v>
      </c>
      <c r="AD84" s="45" t="s">
        <v>582</v>
      </c>
      <c r="AE84" s="45" t="s">
        <v>582</v>
      </c>
      <c r="AF84" s="43"/>
      <c r="AG84" s="42" t="str">
        <f t="shared" si="14"/>
        <v>2. Kennisleemte wordt ingevuld in lopend of aankomend programma</v>
      </c>
      <c r="AH84" s="170">
        <v>2</v>
      </c>
      <c r="AI84" s="149"/>
      <c r="AJ84" s="47"/>
      <c r="AK84" s="145">
        <v>2</v>
      </c>
      <c r="AL84" s="145">
        <v>2</v>
      </c>
      <c r="AM84" s="48"/>
      <c r="AN84" s="148"/>
      <c r="AO84" s="147"/>
    </row>
    <row r="85" spans="1:41" ht="51" x14ac:dyDescent="0.2">
      <c r="A85" s="103">
        <v>81</v>
      </c>
      <c r="B85" s="130" t="s">
        <v>39</v>
      </c>
      <c r="C85" s="32" t="str">
        <f t="shared" si="10"/>
        <v/>
      </c>
      <c r="D85" s="33" t="str">
        <f t="shared" si="11"/>
        <v/>
      </c>
      <c r="E85" s="34">
        <f t="shared" si="12"/>
        <v>1</v>
      </c>
      <c r="F85" s="35" t="str">
        <f t="shared" si="13"/>
        <v/>
      </c>
      <c r="G85" s="26" t="s">
        <v>138</v>
      </c>
      <c r="H85" s="26" t="s">
        <v>38</v>
      </c>
      <c r="I85" s="204" t="s">
        <v>708</v>
      </c>
      <c r="J85" s="202" t="s">
        <v>1206</v>
      </c>
      <c r="K85" s="102"/>
      <c r="L85" s="26" t="s">
        <v>580</v>
      </c>
      <c r="M85" s="61" t="s">
        <v>581</v>
      </c>
      <c r="N85" s="207" t="s">
        <v>582</v>
      </c>
      <c r="O85" s="33" t="s">
        <v>582</v>
      </c>
      <c r="P85" s="33" t="s">
        <v>582</v>
      </c>
      <c r="Q85" s="34" t="s">
        <v>582</v>
      </c>
      <c r="R85" s="34" t="s">
        <v>582</v>
      </c>
      <c r="S85" s="34" t="s">
        <v>582</v>
      </c>
      <c r="T85" s="34" t="s">
        <v>28</v>
      </c>
      <c r="U85" s="35" t="s">
        <v>582</v>
      </c>
      <c r="V85" s="35" t="s">
        <v>582</v>
      </c>
      <c r="W85" s="41" t="s">
        <v>582</v>
      </c>
      <c r="X85" s="118" t="s">
        <v>1383</v>
      </c>
      <c r="Y85" s="26"/>
      <c r="Z85" s="26" t="s">
        <v>582</v>
      </c>
      <c r="AA85" s="45" t="s">
        <v>582</v>
      </c>
      <c r="AB85" s="43"/>
      <c r="AC85" s="44" t="s">
        <v>1299</v>
      </c>
      <c r="AD85" s="45" t="s">
        <v>582</v>
      </c>
      <c r="AE85" s="45" t="s">
        <v>582</v>
      </c>
      <c r="AF85" s="43"/>
      <c r="AG85" s="42" t="str">
        <f t="shared" si="14"/>
        <v>2. Kennisleemte wordt ingevuld in lopend of aankomend programma</v>
      </c>
      <c r="AH85" s="150"/>
      <c r="AI85" s="151"/>
      <c r="AJ85" s="47"/>
      <c r="AK85" s="153">
        <v>2</v>
      </c>
      <c r="AL85" s="153">
        <v>2</v>
      </c>
      <c r="AM85" s="48"/>
      <c r="AN85" s="150"/>
      <c r="AO85" s="152"/>
    </row>
    <row r="86" spans="1:41" ht="51" x14ac:dyDescent="0.2">
      <c r="A86" s="103">
        <v>82</v>
      </c>
      <c r="B86" s="130" t="s">
        <v>39</v>
      </c>
      <c r="C86" s="32" t="str">
        <f t="shared" si="10"/>
        <v/>
      </c>
      <c r="D86" s="33" t="str">
        <f t="shared" si="11"/>
        <v/>
      </c>
      <c r="E86" s="34">
        <f t="shared" si="12"/>
        <v>1</v>
      </c>
      <c r="F86" s="35" t="str">
        <f t="shared" si="13"/>
        <v/>
      </c>
      <c r="G86" s="26" t="s">
        <v>138</v>
      </c>
      <c r="H86" s="26" t="s">
        <v>586</v>
      </c>
      <c r="I86" s="204" t="s">
        <v>709</v>
      </c>
      <c r="J86" s="202" t="s">
        <v>1206</v>
      </c>
      <c r="K86" s="102"/>
      <c r="L86" s="26" t="s">
        <v>580</v>
      </c>
      <c r="M86" s="61" t="s">
        <v>581</v>
      </c>
      <c r="N86" s="207" t="s">
        <v>582</v>
      </c>
      <c r="O86" s="33" t="s">
        <v>582</v>
      </c>
      <c r="P86" s="33" t="s">
        <v>582</v>
      </c>
      <c r="Q86" s="34" t="s">
        <v>582</v>
      </c>
      <c r="R86" s="34" t="s">
        <v>582</v>
      </c>
      <c r="S86" s="34" t="s">
        <v>582</v>
      </c>
      <c r="T86" s="34" t="s">
        <v>28</v>
      </c>
      <c r="U86" s="35" t="s">
        <v>582</v>
      </c>
      <c r="V86" s="35" t="s">
        <v>582</v>
      </c>
      <c r="W86" s="41" t="s">
        <v>582</v>
      </c>
      <c r="X86" s="118" t="s">
        <v>1383</v>
      </c>
      <c r="Y86" s="26"/>
      <c r="Z86" s="26" t="s">
        <v>582</v>
      </c>
      <c r="AA86" s="45" t="s">
        <v>582</v>
      </c>
      <c r="AB86" s="43"/>
      <c r="AC86" s="44" t="s">
        <v>584</v>
      </c>
      <c r="AD86" s="45" t="s">
        <v>582</v>
      </c>
      <c r="AE86" s="45" t="s">
        <v>582</v>
      </c>
      <c r="AF86" s="43"/>
      <c r="AG86" s="42" t="str">
        <f t="shared" si="14"/>
        <v>2. Kennisleemte wordt ingevuld in lopend of aankomend programma</v>
      </c>
      <c r="AH86" s="150"/>
      <c r="AI86" s="151"/>
      <c r="AJ86" s="47"/>
      <c r="AK86" s="153">
        <v>2</v>
      </c>
      <c r="AL86" s="154">
        <v>1</v>
      </c>
      <c r="AM86" s="48"/>
      <c r="AN86" s="150"/>
      <c r="AO86" s="152"/>
    </row>
    <row r="87" spans="1:41" ht="51" x14ac:dyDescent="0.2">
      <c r="A87" s="103">
        <v>83</v>
      </c>
      <c r="B87" s="130" t="s">
        <v>39</v>
      </c>
      <c r="C87" s="32" t="str">
        <f t="shared" si="10"/>
        <v/>
      </c>
      <c r="D87" s="33" t="str">
        <f t="shared" si="11"/>
        <v/>
      </c>
      <c r="E87" s="34">
        <f t="shared" si="12"/>
        <v>1</v>
      </c>
      <c r="F87" s="35" t="str">
        <f t="shared" si="13"/>
        <v/>
      </c>
      <c r="G87" s="26" t="s">
        <v>138</v>
      </c>
      <c r="H87" s="26" t="s">
        <v>38</v>
      </c>
      <c r="I87" s="204" t="s">
        <v>710</v>
      </c>
      <c r="J87" s="202" t="s">
        <v>1206</v>
      </c>
      <c r="K87" s="102"/>
      <c r="L87" s="26" t="s">
        <v>580</v>
      </c>
      <c r="M87" s="61" t="s">
        <v>581</v>
      </c>
      <c r="N87" s="207" t="s">
        <v>582</v>
      </c>
      <c r="O87" s="33" t="s">
        <v>582</v>
      </c>
      <c r="P87" s="33" t="s">
        <v>582</v>
      </c>
      <c r="Q87" s="34" t="s">
        <v>582</v>
      </c>
      <c r="R87" s="34" t="s">
        <v>582</v>
      </c>
      <c r="S87" s="34" t="s">
        <v>582</v>
      </c>
      <c r="T87" s="34" t="s">
        <v>28</v>
      </c>
      <c r="U87" s="35" t="s">
        <v>582</v>
      </c>
      <c r="V87" s="35" t="s">
        <v>582</v>
      </c>
      <c r="W87" s="41" t="s">
        <v>582</v>
      </c>
      <c r="X87" s="118" t="s">
        <v>1383</v>
      </c>
      <c r="Y87" s="26"/>
      <c r="Z87" s="26"/>
      <c r="AA87" s="45" t="s">
        <v>582</v>
      </c>
      <c r="AB87" s="43"/>
      <c r="AC87" s="44" t="s">
        <v>584</v>
      </c>
      <c r="AD87" s="45" t="s">
        <v>582</v>
      </c>
      <c r="AE87" s="45" t="s">
        <v>582</v>
      </c>
      <c r="AF87" s="43"/>
      <c r="AG87" s="42" t="str">
        <f t="shared" si="14"/>
        <v>2. Kennisleemte wordt ingevuld in lopend of aankomend programma</v>
      </c>
      <c r="AH87" s="157">
        <v>1</v>
      </c>
      <c r="AI87" s="154">
        <v>1</v>
      </c>
      <c r="AJ87" s="47"/>
      <c r="AK87" s="153">
        <v>2</v>
      </c>
      <c r="AL87" s="154">
        <v>1</v>
      </c>
      <c r="AM87" s="48"/>
      <c r="AN87" s="150"/>
      <c r="AO87" s="152"/>
    </row>
    <row r="88" spans="1:41" ht="51" x14ac:dyDescent="0.2">
      <c r="A88" s="103">
        <v>84</v>
      </c>
      <c r="B88" s="130" t="s">
        <v>39</v>
      </c>
      <c r="C88" s="32" t="str">
        <f t="shared" si="10"/>
        <v/>
      </c>
      <c r="D88" s="33" t="str">
        <f t="shared" si="11"/>
        <v/>
      </c>
      <c r="E88" s="34">
        <f t="shared" si="12"/>
        <v>1</v>
      </c>
      <c r="F88" s="35" t="str">
        <f t="shared" si="13"/>
        <v/>
      </c>
      <c r="G88" s="26" t="s">
        <v>138</v>
      </c>
      <c r="H88" s="26" t="s">
        <v>63</v>
      </c>
      <c r="I88" s="204" t="s">
        <v>711</v>
      </c>
      <c r="J88" s="202" t="s">
        <v>1206</v>
      </c>
      <c r="K88" s="102"/>
      <c r="L88" s="26" t="s">
        <v>580</v>
      </c>
      <c r="M88" s="61" t="s">
        <v>581</v>
      </c>
      <c r="N88" s="207" t="s">
        <v>582</v>
      </c>
      <c r="O88" s="33" t="s">
        <v>582</v>
      </c>
      <c r="P88" s="33" t="s">
        <v>582</v>
      </c>
      <c r="Q88" s="34" t="s">
        <v>582</v>
      </c>
      <c r="R88" s="34" t="s">
        <v>582</v>
      </c>
      <c r="S88" s="34" t="s">
        <v>582</v>
      </c>
      <c r="T88" s="34" t="s">
        <v>28</v>
      </c>
      <c r="U88" s="35" t="s">
        <v>582</v>
      </c>
      <c r="V88" s="35" t="s">
        <v>582</v>
      </c>
      <c r="W88" s="41" t="s">
        <v>582</v>
      </c>
      <c r="X88" s="118" t="s">
        <v>1383</v>
      </c>
      <c r="Y88" s="26"/>
      <c r="Z88" s="26" t="s">
        <v>582</v>
      </c>
      <c r="AA88" s="45" t="s">
        <v>582</v>
      </c>
      <c r="AB88" s="43"/>
      <c r="AC88" s="44" t="s">
        <v>584</v>
      </c>
      <c r="AD88" s="45" t="s">
        <v>582</v>
      </c>
      <c r="AE88" s="45" t="s">
        <v>582</v>
      </c>
      <c r="AF88" s="43"/>
      <c r="AG88" s="42" t="str">
        <f t="shared" si="14"/>
        <v>2. Kennisleemte wordt ingevuld in lopend of aankomend programma</v>
      </c>
      <c r="AH88" s="150"/>
      <c r="AI88" s="151"/>
      <c r="AJ88" s="47"/>
      <c r="AK88" s="153">
        <v>2</v>
      </c>
      <c r="AL88" s="153">
        <v>2</v>
      </c>
      <c r="AM88" s="48"/>
      <c r="AN88" s="150"/>
      <c r="AO88" s="152"/>
    </row>
    <row r="89" spans="1:41" ht="51" x14ac:dyDescent="0.2">
      <c r="A89" s="103">
        <v>85</v>
      </c>
      <c r="B89" s="130" t="s">
        <v>39</v>
      </c>
      <c r="C89" s="32" t="str">
        <f t="shared" si="10"/>
        <v/>
      </c>
      <c r="D89" s="33" t="str">
        <f t="shared" si="11"/>
        <v/>
      </c>
      <c r="E89" s="34">
        <f t="shared" si="12"/>
        <v>1</v>
      </c>
      <c r="F89" s="35" t="str">
        <f t="shared" si="13"/>
        <v/>
      </c>
      <c r="G89" s="26" t="s">
        <v>138</v>
      </c>
      <c r="H89" s="26" t="s">
        <v>29</v>
      </c>
      <c r="I89" s="204" t="s">
        <v>712</v>
      </c>
      <c r="J89" s="202" t="s">
        <v>1206</v>
      </c>
      <c r="K89" s="102"/>
      <c r="L89" s="26" t="s">
        <v>580</v>
      </c>
      <c r="M89" s="61" t="s">
        <v>581</v>
      </c>
      <c r="N89" s="207" t="s">
        <v>582</v>
      </c>
      <c r="O89" s="33" t="s">
        <v>582</v>
      </c>
      <c r="P89" s="33" t="s">
        <v>582</v>
      </c>
      <c r="Q89" s="34" t="s">
        <v>582</v>
      </c>
      <c r="R89" s="34" t="s">
        <v>582</v>
      </c>
      <c r="S89" s="34" t="s">
        <v>582</v>
      </c>
      <c r="T89" s="34" t="s">
        <v>28</v>
      </c>
      <c r="U89" s="35" t="s">
        <v>582</v>
      </c>
      <c r="V89" s="35" t="s">
        <v>582</v>
      </c>
      <c r="W89" s="41" t="s">
        <v>582</v>
      </c>
      <c r="X89" s="118" t="s">
        <v>1383</v>
      </c>
      <c r="Y89" s="26"/>
      <c r="Z89" s="26" t="s">
        <v>582</v>
      </c>
      <c r="AA89" s="45" t="s">
        <v>582</v>
      </c>
      <c r="AB89" s="43"/>
      <c r="AC89" s="44" t="s">
        <v>584</v>
      </c>
      <c r="AD89" s="45" t="s">
        <v>582</v>
      </c>
      <c r="AE89" s="45" t="s">
        <v>582</v>
      </c>
      <c r="AF89" s="43"/>
      <c r="AG89" s="42" t="str">
        <f t="shared" si="14"/>
        <v>2. Kennisleemte wordt ingevuld in lopend of aankomend programma</v>
      </c>
      <c r="AH89" s="150"/>
      <c r="AI89" s="151"/>
      <c r="AJ89" s="47"/>
      <c r="AK89" s="153">
        <v>2</v>
      </c>
      <c r="AL89" s="154">
        <v>1</v>
      </c>
      <c r="AM89" s="48"/>
      <c r="AN89" s="150"/>
      <c r="AO89" s="152"/>
    </row>
    <row r="90" spans="1:41" ht="99.95" customHeight="1" x14ac:dyDescent="0.2">
      <c r="A90" s="103">
        <v>86</v>
      </c>
      <c r="B90" s="130" t="s">
        <v>25</v>
      </c>
      <c r="C90" s="32" t="str">
        <f t="shared" si="10"/>
        <v/>
      </c>
      <c r="D90" s="33" t="str">
        <f t="shared" si="11"/>
        <v/>
      </c>
      <c r="E90" s="34">
        <f t="shared" si="12"/>
        <v>1</v>
      </c>
      <c r="F90" s="35" t="str">
        <f t="shared" si="13"/>
        <v/>
      </c>
      <c r="G90" s="26" t="s">
        <v>30</v>
      </c>
      <c r="H90" s="26" t="s">
        <v>38</v>
      </c>
      <c r="I90" s="204" t="s">
        <v>624</v>
      </c>
      <c r="J90" s="202" t="s">
        <v>25</v>
      </c>
      <c r="K90" s="102"/>
      <c r="L90" s="26" t="s">
        <v>580</v>
      </c>
      <c r="M90" s="61" t="s">
        <v>581</v>
      </c>
      <c r="N90" s="207" t="s">
        <v>582</v>
      </c>
      <c r="O90" s="33" t="s">
        <v>582</v>
      </c>
      <c r="P90" s="33" t="s">
        <v>582</v>
      </c>
      <c r="Q90" s="34" t="s">
        <v>582</v>
      </c>
      <c r="R90" s="34" t="s">
        <v>582</v>
      </c>
      <c r="S90" s="34" t="s">
        <v>582</v>
      </c>
      <c r="T90" s="34" t="s">
        <v>28</v>
      </c>
      <c r="U90" s="35" t="s">
        <v>582</v>
      </c>
      <c r="V90" s="35" t="s">
        <v>582</v>
      </c>
      <c r="W90" s="41" t="s">
        <v>582</v>
      </c>
      <c r="X90" s="118" t="s">
        <v>1383</v>
      </c>
      <c r="Y90" s="26" t="s">
        <v>625</v>
      </c>
      <c r="Z90" s="26" t="s">
        <v>582</v>
      </c>
      <c r="AA90" s="45" t="s">
        <v>582</v>
      </c>
      <c r="AB90" s="43"/>
      <c r="AC90" s="44" t="s">
        <v>1518</v>
      </c>
      <c r="AD90" s="45" t="s">
        <v>582</v>
      </c>
      <c r="AE90" s="45" t="s">
        <v>582</v>
      </c>
      <c r="AF90" s="43"/>
      <c r="AG90" s="42" t="str">
        <f t="shared" si="14"/>
        <v>2. Kennisleemte wordt ingevuld in lopend of aankomend programma</v>
      </c>
      <c r="AH90" s="157">
        <v>1</v>
      </c>
      <c r="AI90" s="154">
        <v>1</v>
      </c>
      <c r="AJ90" s="47"/>
      <c r="AK90" s="153">
        <v>2</v>
      </c>
      <c r="AL90" s="153">
        <v>2</v>
      </c>
      <c r="AM90" s="48"/>
      <c r="AN90" s="156">
        <v>1</v>
      </c>
      <c r="AO90" s="152"/>
    </row>
    <row r="91" spans="1:41" ht="51" x14ac:dyDescent="0.2">
      <c r="A91" s="103">
        <v>87</v>
      </c>
      <c r="B91" s="130" t="s">
        <v>25</v>
      </c>
      <c r="C91" s="32" t="str">
        <f t="shared" si="10"/>
        <v/>
      </c>
      <c r="D91" s="33" t="str">
        <f t="shared" si="11"/>
        <v/>
      </c>
      <c r="E91" s="34">
        <f t="shared" si="12"/>
        <v>1</v>
      </c>
      <c r="F91" s="35" t="str">
        <f t="shared" si="13"/>
        <v/>
      </c>
      <c r="G91" s="26" t="s">
        <v>30</v>
      </c>
      <c r="H91" s="26" t="s">
        <v>38</v>
      </c>
      <c r="I91" s="204" t="s">
        <v>713</v>
      </c>
      <c r="J91" s="202" t="s">
        <v>25</v>
      </c>
      <c r="K91" s="102"/>
      <c r="L91" s="26" t="s">
        <v>580</v>
      </c>
      <c r="M91" s="61" t="s">
        <v>581</v>
      </c>
      <c r="N91" s="207" t="s">
        <v>582</v>
      </c>
      <c r="O91" s="33" t="s">
        <v>582</v>
      </c>
      <c r="P91" s="33" t="s">
        <v>582</v>
      </c>
      <c r="Q91" s="34" t="s">
        <v>582</v>
      </c>
      <c r="R91" s="34" t="s">
        <v>582</v>
      </c>
      <c r="S91" s="34" t="s">
        <v>582</v>
      </c>
      <c r="T91" s="34" t="s">
        <v>28</v>
      </c>
      <c r="U91" s="35" t="s">
        <v>582</v>
      </c>
      <c r="V91" s="35" t="s">
        <v>582</v>
      </c>
      <c r="W91" s="41" t="s">
        <v>582</v>
      </c>
      <c r="X91" s="118" t="s">
        <v>1383</v>
      </c>
      <c r="Y91" s="26" t="s">
        <v>1348</v>
      </c>
      <c r="Z91" s="26" t="s">
        <v>582</v>
      </c>
      <c r="AA91" s="45" t="s">
        <v>582</v>
      </c>
      <c r="AB91" s="43"/>
      <c r="AC91" s="44" t="s">
        <v>1300</v>
      </c>
      <c r="AD91" s="45" t="s">
        <v>582</v>
      </c>
      <c r="AE91" s="45" t="s">
        <v>582</v>
      </c>
      <c r="AF91" s="43"/>
      <c r="AG91" s="42" t="str">
        <f t="shared" si="14"/>
        <v>2. Kennisleemte wordt ingevuld in lopend of aankomend programma</v>
      </c>
      <c r="AH91" s="157">
        <v>1</v>
      </c>
      <c r="AI91" s="151"/>
      <c r="AJ91" s="47"/>
      <c r="AK91" s="154">
        <v>1</v>
      </c>
      <c r="AL91" s="154">
        <v>1</v>
      </c>
      <c r="AM91" s="48"/>
      <c r="AN91" s="150"/>
      <c r="AO91" s="152"/>
    </row>
    <row r="92" spans="1:41" ht="51" x14ac:dyDescent="0.2">
      <c r="A92" s="103">
        <v>88</v>
      </c>
      <c r="B92" s="130" t="s">
        <v>25</v>
      </c>
      <c r="C92" s="32" t="str">
        <f t="shared" si="10"/>
        <v/>
      </c>
      <c r="D92" s="33" t="str">
        <f t="shared" si="11"/>
        <v/>
      </c>
      <c r="E92" s="34">
        <f t="shared" si="12"/>
        <v>1</v>
      </c>
      <c r="F92" s="35" t="str">
        <f t="shared" si="13"/>
        <v/>
      </c>
      <c r="G92" s="26" t="s">
        <v>30</v>
      </c>
      <c r="H92" s="26" t="s">
        <v>38</v>
      </c>
      <c r="I92" s="204" t="s">
        <v>714</v>
      </c>
      <c r="J92" s="202" t="s">
        <v>25</v>
      </c>
      <c r="K92" s="102"/>
      <c r="L92" s="26" t="s">
        <v>580</v>
      </c>
      <c r="M92" s="61" t="s">
        <v>581</v>
      </c>
      <c r="N92" s="207" t="s">
        <v>582</v>
      </c>
      <c r="O92" s="33" t="s">
        <v>582</v>
      </c>
      <c r="P92" s="33" t="s">
        <v>582</v>
      </c>
      <c r="Q92" s="34" t="s">
        <v>582</v>
      </c>
      <c r="R92" s="34" t="s">
        <v>582</v>
      </c>
      <c r="S92" s="34" t="s">
        <v>582</v>
      </c>
      <c r="T92" s="34" t="s">
        <v>28</v>
      </c>
      <c r="U92" s="35" t="s">
        <v>582</v>
      </c>
      <c r="V92" s="35" t="s">
        <v>582</v>
      </c>
      <c r="W92" s="41" t="s">
        <v>582</v>
      </c>
      <c r="X92" s="118" t="s">
        <v>1383</v>
      </c>
      <c r="Y92" s="26"/>
      <c r="Z92" s="26" t="s">
        <v>582</v>
      </c>
      <c r="AA92" s="45" t="s">
        <v>582</v>
      </c>
      <c r="AB92" s="43"/>
      <c r="AC92" s="44" t="s">
        <v>584</v>
      </c>
      <c r="AD92" s="45" t="s">
        <v>582</v>
      </c>
      <c r="AE92" s="45" t="s">
        <v>582</v>
      </c>
      <c r="AF92" s="43"/>
      <c r="AG92" s="42" t="str">
        <f t="shared" si="14"/>
        <v>2. Kennisleemte wordt ingevuld in lopend of aankomend programma</v>
      </c>
      <c r="AH92" s="148"/>
      <c r="AI92" s="149"/>
      <c r="AJ92" s="47"/>
      <c r="AK92" s="149"/>
      <c r="AL92" s="149"/>
      <c r="AM92" s="48"/>
      <c r="AN92" s="148"/>
      <c r="AO92" s="147"/>
    </row>
    <row r="93" spans="1:41" ht="51" x14ac:dyDescent="0.2">
      <c r="A93" s="103">
        <v>89</v>
      </c>
      <c r="B93" s="130" t="s">
        <v>25</v>
      </c>
      <c r="C93" s="32" t="str">
        <f t="shared" si="10"/>
        <v/>
      </c>
      <c r="D93" s="33" t="str">
        <f t="shared" si="11"/>
        <v/>
      </c>
      <c r="E93" s="34">
        <f t="shared" si="12"/>
        <v>1</v>
      </c>
      <c r="F93" s="35" t="str">
        <f t="shared" si="13"/>
        <v/>
      </c>
      <c r="G93" s="26" t="s">
        <v>30</v>
      </c>
      <c r="H93" s="26" t="s">
        <v>38</v>
      </c>
      <c r="I93" s="204" t="s">
        <v>715</v>
      </c>
      <c r="J93" s="202" t="s">
        <v>1207</v>
      </c>
      <c r="K93" s="102"/>
      <c r="L93" s="26" t="s">
        <v>580</v>
      </c>
      <c r="M93" s="61" t="s">
        <v>581</v>
      </c>
      <c r="N93" s="207" t="s">
        <v>582</v>
      </c>
      <c r="O93" s="33" t="s">
        <v>582</v>
      </c>
      <c r="P93" s="33" t="s">
        <v>582</v>
      </c>
      <c r="Q93" s="34" t="s">
        <v>582</v>
      </c>
      <c r="R93" s="34" t="s">
        <v>582</v>
      </c>
      <c r="S93" s="34" t="s">
        <v>582</v>
      </c>
      <c r="T93" s="34" t="s">
        <v>28</v>
      </c>
      <c r="U93" s="35" t="s">
        <v>582</v>
      </c>
      <c r="V93" s="35" t="s">
        <v>582</v>
      </c>
      <c r="W93" s="41" t="s">
        <v>582</v>
      </c>
      <c r="X93" s="118" t="s">
        <v>1383</v>
      </c>
      <c r="Y93" s="26"/>
      <c r="Z93" s="26" t="s">
        <v>582</v>
      </c>
      <c r="AA93" s="45" t="s">
        <v>582</v>
      </c>
      <c r="AB93" s="43"/>
      <c r="AC93" s="44" t="s">
        <v>584</v>
      </c>
      <c r="AD93" s="45" t="s">
        <v>582</v>
      </c>
      <c r="AE93" s="45" t="s">
        <v>582</v>
      </c>
      <c r="AF93" s="43"/>
      <c r="AG93" s="42" t="str">
        <f t="shared" si="14"/>
        <v>2. Kennisleemte wordt ingevuld in lopend of aankomend programma</v>
      </c>
      <c r="AH93" s="148"/>
      <c r="AI93" s="149"/>
      <c r="AJ93" s="47"/>
      <c r="AK93" s="151"/>
      <c r="AL93" s="149"/>
      <c r="AM93" s="48"/>
      <c r="AN93" s="148"/>
      <c r="AO93" s="147"/>
    </row>
    <row r="94" spans="1:41" ht="51" x14ac:dyDescent="0.2">
      <c r="A94" s="103">
        <v>90</v>
      </c>
      <c r="B94" s="130" t="s">
        <v>25</v>
      </c>
      <c r="C94" s="32" t="str">
        <f t="shared" si="10"/>
        <v/>
      </c>
      <c r="D94" s="33" t="str">
        <f t="shared" si="11"/>
        <v/>
      </c>
      <c r="E94" s="34">
        <f t="shared" si="12"/>
        <v>1</v>
      </c>
      <c r="F94" s="35" t="str">
        <f t="shared" si="13"/>
        <v/>
      </c>
      <c r="G94" s="26" t="s">
        <v>138</v>
      </c>
      <c r="H94" s="26" t="s">
        <v>38</v>
      </c>
      <c r="I94" s="204" t="s">
        <v>716</v>
      </c>
      <c r="J94" s="202" t="s">
        <v>25</v>
      </c>
      <c r="K94" s="102"/>
      <c r="L94" s="26" t="s">
        <v>580</v>
      </c>
      <c r="M94" s="61" t="s">
        <v>581</v>
      </c>
      <c r="N94" s="207" t="s">
        <v>582</v>
      </c>
      <c r="O94" s="33" t="s">
        <v>582</v>
      </c>
      <c r="P94" s="33" t="s">
        <v>582</v>
      </c>
      <c r="Q94" s="34" t="s">
        <v>582</v>
      </c>
      <c r="R94" s="34" t="s">
        <v>582</v>
      </c>
      <c r="S94" s="34" t="s">
        <v>582</v>
      </c>
      <c r="T94" s="34" t="s">
        <v>28</v>
      </c>
      <c r="U94" s="35" t="s">
        <v>582</v>
      </c>
      <c r="V94" s="35" t="s">
        <v>582</v>
      </c>
      <c r="W94" s="41" t="s">
        <v>582</v>
      </c>
      <c r="X94" s="118" t="s">
        <v>1383</v>
      </c>
      <c r="Y94" s="26"/>
      <c r="Z94" s="26" t="s">
        <v>582</v>
      </c>
      <c r="AA94" s="45" t="s">
        <v>582</v>
      </c>
      <c r="AB94" s="43"/>
      <c r="AC94" s="44" t="s">
        <v>584</v>
      </c>
      <c r="AD94" s="45" t="s">
        <v>582</v>
      </c>
      <c r="AE94" s="45" t="s">
        <v>582</v>
      </c>
      <c r="AF94" s="43"/>
      <c r="AG94" s="42" t="str">
        <f t="shared" si="14"/>
        <v>2. Kennisleemte wordt ingevuld in lopend of aankomend programma</v>
      </c>
      <c r="AH94" s="170">
        <v>2</v>
      </c>
      <c r="AI94" s="144">
        <v>1</v>
      </c>
      <c r="AJ94" s="47"/>
      <c r="AK94" s="145">
        <v>2</v>
      </c>
      <c r="AL94" s="145">
        <v>2</v>
      </c>
      <c r="AM94" s="48"/>
      <c r="AN94" s="148"/>
      <c r="AO94" s="147"/>
    </row>
    <row r="95" spans="1:41" ht="51" x14ac:dyDescent="0.2">
      <c r="A95" s="103">
        <v>91</v>
      </c>
      <c r="B95" s="130" t="s">
        <v>25</v>
      </c>
      <c r="C95" s="32" t="str">
        <f t="shared" si="10"/>
        <v/>
      </c>
      <c r="D95" s="33" t="str">
        <f t="shared" si="11"/>
        <v/>
      </c>
      <c r="E95" s="34">
        <f t="shared" si="12"/>
        <v>1</v>
      </c>
      <c r="F95" s="35" t="str">
        <f t="shared" si="13"/>
        <v/>
      </c>
      <c r="G95" s="26" t="s">
        <v>138</v>
      </c>
      <c r="H95" s="26" t="s">
        <v>38</v>
      </c>
      <c r="I95" s="204" t="s">
        <v>717</v>
      </c>
      <c r="J95" s="202" t="s">
        <v>25</v>
      </c>
      <c r="K95" s="102"/>
      <c r="L95" s="26" t="s">
        <v>580</v>
      </c>
      <c r="M95" s="61" t="s">
        <v>581</v>
      </c>
      <c r="N95" s="207" t="s">
        <v>582</v>
      </c>
      <c r="O95" s="33" t="s">
        <v>582</v>
      </c>
      <c r="P95" s="33" t="s">
        <v>582</v>
      </c>
      <c r="Q95" s="34" t="s">
        <v>582</v>
      </c>
      <c r="R95" s="34" t="s">
        <v>582</v>
      </c>
      <c r="S95" s="34" t="s">
        <v>582</v>
      </c>
      <c r="T95" s="34" t="s">
        <v>28</v>
      </c>
      <c r="U95" s="35" t="s">
        <v>582</v>
      </c>
      <c r="V95" s="35" t="s">
        <v>582</v>
      </c>
      <c r="W95" s="41" t="s">
        <v>582</v>
      </c>
      <c r="X95" s="118" t="s">
        <v>1383</v>
      </c>
      <c r="Y95" s="26"/>
      <c r="Z95" s="26" t="s">
        <v>582</v>
      </c>
      <c r="AA95" s="45" t="s">
        <v>582</v>
      </c>
      <c r="AB95" s="43"/>
      <c r="AC95" s="44" t="s">
        <v>584</v>
      </c>
      <c r="AD95" s="45" t="s">
        <v>582</v>
      </c>
      <c r="AE95" s="45" t="s">
        <v>582</v>
      </c>
      <c r="AF95" s="43"/>
      <c r="AG95" s="42" t="str">
        <f t="shared" si="14"/>
        <v>2. Kennisleemte wordt ingevuld in lopend of aankomend programma</v>
      </c>
      <c r="AH95" s="143">
        <v>1</v>
      </c>
      <c r="AI95" s="144">
        <v>1</v>
      </c>
      <c r="AJ95" s="47"/>
      <c r="AK95" s="178">
        <v>0</v>
      </c>
      <c r="AL95" s="178">
        <v>0</v>
      </c>
      <c r="AM95" s="48"/>
      <c r="AN95" s="148"/>
      <c r="AO95" s="147"/>
    </row>
    <row r="96" spans="1:41" ht="51" x14ac:dyDescent="0.2">
      <c r="A96" s="103">
        <v>92</v>
      </c>
      <c r="B96" s="130" t="s">
        <v>25</v>
      </c>
      <c r="C96" s="32" t="str">
        <f t="shared" si="10"/>
        <v/>
      </c>
      <c r="D96" s="33" t="str">
        <f t="shared" si="11"/>
        <v/>
      </c>
      <c r="E96" s="34">
        <f t="shared" si="12"/>
        <v>1</v>
      </c>
      <c r="F96" s="35" t="str">
        <f t="shared" si="13"/>
        <v/>
      </c>
      <c r="G96" s="26" t="s">
        <v>30</v>
      </c>
      <c r="H96" s="26" t="s">
        <v>38</v>
      </c>
      <c r="I96" s="204" t="s">
        <v>718</v>
      </c>
      <c r="J96" s="202" t="s">
        <v>1207</v>
      </c>
      <c r="K96" s="102"/>
      <c r="L96" s="26" t="s">
        <v>580</v>
      </c>
      <c r="M96" s="61" t="s">
        <v>581</v>
      </c>
      <c r="N96" s="207" t="s">
        <v>582</v>
      </c>
      <c r="O96" s="33" t="s">
        <v>582</v>
      </c>
      <c r="P96" s="33" t="s">
        <v>582</v>
      </c>
      <c r="Q96" s="34" t="s">
        <v>582</v>
      </c>
      <c r="R96" s="34" t="s">
        <v>582</v>
      </c>
      <c r="S96" s="34" t="s">
        <v>582</v>
      </c>
      <c r="T96" s="34" t="s">
        <v>28</v>
      </c>
      <c r="U96" s="35" t="s">
        <v>582</v>
      </c>
      <c r="V96" s="35" t="s">
        <v>582</v>
      </c>
      <c r="W96" s="41" t="s">
        <v>582</v>
      </c>
      <c r="X96" s="118" t="s">
        <v>1383</v>
      </c>
      <c r="Y96" s="26"/>
      <c r="Z96" s="26" t="s">
        <v>582</v>
      </c>
      <c r="AA96" s="45" t="s">
        <v>582</v>
      </c>
      <c r="AB96" s="43"/>
      <c r="AC96" s="44" t="s">
        <v>584</v>
      </c>
      <c r="AD96" s="45" t="s">
        <v>582</v>
      </c>
      <c r="AE96" s="45" t="s">
        <v>582</v>
      </c>
      <c r="AF96" s="43"/>
      <c r="AG96" s="42" t="str">
        <f t="shared" si="14"/>
        <v>2. Kennisleemte wordt ingevuld in lopend of aankomend programma</v>
      </c>
      <c r="AH96" s="148"/>
      <c r="AI96" s="149"/>
      <c r="AJ96" s="47"/>
      <c r="AK96" s="151"/>
      <c r="AL96" s="149"/>
      <c r="AM96" s="48"/>
      <c r="AN96" s="148"/>
      <c r="AO96" s="147"/>
    </row>
    <row r="97" spans="1:41" ht="51" x14ac:dyDescent="0.2">
      <c r="A97" s="103">
        <v>93</v>
      </c>
      <c r="B97" s="130" t="s">
        <v>25</v>
      </c>
      <c r="C97" s="32" t="str">
        <f t="shared" si="10"/>
        <v/>
      </c>
      <c r="D97" s="33" t="str">
        <f t="shared" si="11"/>
        <v/>
      </c>
      <c r="E97" s="34">
        <f t="shared" si="12"/>
        <v>1</v>
      </c>
      <c r="F97" s="35" t="str">
        <f t="shared" si="13"/>
        <v/>
      </c>
      <c r="G97" s="26" t="s">
        <v>30</v>
      </c>
      <c r="H97" s="26" t="s">
        <v>586</v>
      </c>
      <c r="I97" s="204" t="s">
        <v>585</v>
      </c>
      <c r="J97" s="202" t="s">
        <v>1207</v>
      </c>
      <c r="K97" s="102"/>
      <c r="L97" s="26" t="s">
        <v>580</v>
      </c>
      <c r="M97" s="61" t="s">
        <v>581</v>
      </c>
      <c r="N97" s="207" t="s">
        <v>582</v>
      </c>
      <c r="O97" s="33" t="s">
        <v>582</v>
      </c>
      <c r="P97" s="33" t="s">
        <v>582</v>
      </c>
      <c r="Q97" s="34" t="s">
        <v>582</v>
      </c>
      <c r="R97" s="34" t="s">
        <v>582</v>
      </c>
      <c r="S97" s="34" t="s">
        <v>582</v>
      </c>
      <c r="T97" s="34" t="s">
        <v>28</v>
      </c>
      <c r="U97" s="35" t="s">
        <v>582</v>
      </c>
      <c r="V97" s="35" t="s">
        <v>582</v>
      </c>
      <c r="W97" s="41" t="s">
        <v>582</v>
      </c>
      <c r="X97" s="118" t="s">
        <v>1383</v>
      </c>
      <c r="Y97" s="26"/>
      <c r="Z97" s="26" t="s">
        <v>582</v>
      </c>
      <c r="AA97" s="45" t="s">
        <v>582</v>
      </c>
      <c r="AB97" s="43"/>
      <c r="AC97" s="44" t="s">
        <v>1301</v>
      </c>
      <c r="AD97" s="45" t="s">
        <v>582</v>
      </c>
      <c r="AE97" s="45" t="s">
        <v>582</v>
      </c>
      <c r="AF97" s="43"/>
      <c r="AG97" s="42" t="str">
        <f t="shared" si="14"/>
        <v>2. Kennisleemte wordt ingevuld in lopend of aankomend programma</v>
      </c>
      <c r="AH97" s="180">
        <v>6</v>
      </c>
      <c r="AI97" s="175">
        <v>4</v>
      </c>
      <c r="AJ97" s="47"/>
      <c r="AK97" s="145">
        <v>2</v>
      </c>
      <c r="AL97" s="145">
        <v>2</v>
      </c>
      <c r="AM97" s="48">
        <v>2</v>
      </c>
      <c r="AN97" s="181">
        <v>5</v>
      </c>
      <c r="AO97" s="182">
        <v>2</v>
      </c>
    </row>
    <row r="98" spans="1:41" ht="51" x14ac:dyDescent="0.2">
      <c r="A98" s="103">
        <v>94</v>
      </c>
      <c r="B98" s="130" t="s">
        <v>25</v>
      </c>
      <c r="C98" s="32" t="str">
        <f t="shared" si="10"/>
        <v/>
      </c>
      <c r="D98" s="33" t="str">
        <f t="shared" si="11"/>
        <v/>
      </c>
      <c r="E98" s="34">
        <f t="shared" si="12"/>
        <v>1</v>
      </c>
      <c r="F98" s="35" t="str">
        <f t="shared" si="13"/>
        <v/>
      </c>
      <c r="G98" s="26" t="s">
        <v>30</v>
      </c>
      <c r="H98" s="26" t="s">
        <v>38</v>
      </c>
      <c r="I98" s="204" t="s">
        <v>719</v>
      </c>
      <c r="J98" s="202" t="s">
        <v>25</v>
      </c>
      <c r="K98" s="102"/>
      <c r="L98" s="26" t="s">
        <v>580</v>
      </c>
      <c r="M98" s="61" t="s">
        <v>581</v>
      </c>
      <c r="N98" s="207" t="s">
        <v>582</v>
      </c>
      <c r="O98" s="33" t="s">
        <v>582</v>
      </c>
      <c r="P98" s="33" t="s">
        <v>582</v>
      </c>
      <c r="Q98" s="34" t="s">
        <v>582</v>
      </c>
      <c r="R98" s="34" t="s">
        <v>582</v>
      </c>
      <c r="S98" s="34" t="s">
        <v>582</v>
      </c>
      <c r="T98" s="34" t="s">
        <v>28</v>
      </c>
      <c r="U98" s="35" t="s">
        <v>582</v>
      </c>
      <c r="V98" s="35" t="s">
        <v>582</v>
      </c>
      <c r="W98" s="41" t="s">
        <v>582</v>
      </c>
      <c r="X98" s="118" t="s">
        <v>1383</v>
      </c>
      <c r="Y98" s="26"/>
      <c r="Z98" s="26" t="s">
        <v>582</v>
      </c>
      <c r="AA98" s="45" t="s">
        <v>582</v>
      </c>
      <c r="AB98" s="43"/>
      <c r="AC98" s="44" t="s">
        <v>584</v>
      </c>
      <c r="AD98" s="45" t="s">
        <v>582</v>
      </c>
      <c r="AE98" s="45" t="s">
        <v>582</v>
      </c>
      <c r="AF98" s="43"/>
      <c r="AG98" s="42" t="str">
        <f t="shared" si="14"/>
        <v>2. Kennisleemte wordt ingevuld in lopend of aankomend programma</v>
      </c>
      <c r="AH98" s="148"/>
      <c r="AI98" s="149"/>
      <c r="AJ98" s="47"/>
      <c r="AK98" s="178">
        <v>0</v>
      </c>
      <c r="AL98" s="178">
        <v>0</v>
      </c>
      <c r="AM98" s="48"/>
      <c r="AN98" s="148"/>
      <c r="AO98" s="147"/>
    </row>
    <row r="99" spans="1:41" ht="51" x14ac:dyDescent="0.2">
      <c r="A99" s="103">
        <v>95</v>
      </c>
      <c r="B99" s="130" t="s">
        <v>25</v>
      </c>
      <c r="C99" s="32" t="str">
        <f t="shared" si="10"/>
        <v/>
      </c>
      <c r="D99" s="33" t="str">
        <f t="shared" si="11"/>
        <v/>
      </c>
      <c r="E99" s="34">
        <f t="shared" si="12"/>
        <v>1</v>
      </c>
      <c r="F99" s="35" t="str">
        <f t="shared" si="13"/>
        <v/>
      </c>
      <c r="G99" s="26" t="s">
        <v>30</v>
      </c>
      <c r="H99" s="26" t="s">
        <v>38</v>
      </c>
      <c r="I99" s="204" t="s">
        <v>720</v>
      </c>
      <c r="J99" s="202" t="s">
        <v>1207</v>
      </c>
      <c r="K99" s="102"/>
      <c r="L99" s="26" t="s">
        <v>580</v>
      </c>
      <c r="M99" s="61" t="s">
        <v>581</v>
      </c>
      <c r="N99" s="207" t="s">
        <v>582</v>
      </c>
      <c r="O99" s="33" t="s">
        <v>582</v>
      </c>
      <c r="P99" s="33" t="s">
        <v>582</v>
      </c>
      <c r="Q99" s="34" t="s">
        <v>582</v>
      </c>
      <c r="R99" s="34" t="s">
        <v>582</v>
      </c>
      <c r="S99" s="34" t="s">
        <v>582</v>
      </c>
      <c r="T99" s="34" t="s">
        <v>28</v>
      </c>
      <c r="U99" s="35" t="s">
        <v>582</v>
      </c>
      <c r="V99" s="35" t="s">
        <v>582</v>
      </c>
      <c r="W99" s="41" t="s">
        <v>582</v>
      </c>
      <c r="X99" s="118" t="s">
        <v>1383</v>
      </c>
      <c r="Y99" s="26"/>
      <c r="Z99" s="26" t="s">
        <v>582</v>
      </c>
      <c r="AA99" s="45" t="s">
        <v>582</v>
      </c>
      <c r="AB99" s="43"/>
      <c r="AC99" s="44" t="s">
        <v>584</v>
      </c>
      <c r="AD99" s="45" t="s">
        <v>582</v>
      </c>
      <c r="AE99" s="45" t="s">
        <v>582</v>
      </c>
      <c r="AF99" s="43"/>
      <c r="AG99" s="42" t="str">
        <f t="shared" si="14"/>
        <v>2. Kennisleemte wordt ingevuld in lopend of aankomend programma</v>
      </c>
      <c r="AH99" s="160">
        <v>3</v>
      </c>
      <c r="AI99" s="161">
        <v>3</v>
      </c>
      <c r="AJ99" s="47"/>
      <c r="AK99" s="153">
        <v>2</v>
      </c>
      <c r="AL99" s="153">
        <v>2</v>
      </c>
      <c r="AM99" s="48"/>
      <c r="AN99" s="150"/>
      <c r="AO99" s="152"/>
    </row>
    <row r="100" spans="1:41" ht="99.95" customHeight="1" x14ac:dyDescent="0.2">
      <c r="A100" s="103">
        <v>96</v>
      </c>
      <c r="B100" s="130" t="s">
        <v>34</v>
      </c>
      <c r="C100" s="32" t="str">
        <f t="shared" si="10"/>
        <v/>
      </c>
      <c r="D100" s="33">
        <f t="shared" si="11"/>
        <v>1</v>
      </c>
      <c r="E100" s="34" t="str">
        <f t="shared" si="12"/>
        <v/>
      </c>
      <c r="F100" s="35" t="str">
        <f t="shared" si="13"/>
        <v/>
      </c>
      <c r="G100" s="117" t="s">
        <v>138</v>
      </c>
      <c r="H100" s="117" t="s">
        <v>38</v>
      </c>
      <c r="I100" s="205" t="s">
        <v>1512</v>
      </c>
      <c r="J100" s="201" t="s">
        <v>1208</v>
      </c>
      <c r="K100" s="102" t="s">
        <v>721</v>
      </c>
      <c r="L100" s="26" t="s">
        <v>478</v>
      </c>
      <c r="M100" s="61" t="s">
        <v>415</v>
      </c>
      <c r="N100" s="207" t="s">
        <v>582</v>
      </c>
      <c r="O100" s="33" t="s">
        <v>28</v>
      </c>
      <c r="P100" s="33" t="s">
        <v>582</v>
      </c>
      <c r="Q100" s="34" t="s">
        <v>582</v>
      </c>
      <c r="R100" s="34" t="s">
        <v>582</v>
      </c>
      <c r="S100" s="34" t="s">
        <v>582</v>
      </c>
      <c r="T100" s="34" t="s">
        <v>582</v>
      </c>
      <c r="U100" s="35" t="s">
        <v>582</v>
      </c>
      <c r="V100" s="35" t="s">
        <v>582</v>
      </c>
      <c r="W100" s="41" t="s">
        <v>582</v>
      </c>
      <c r="X100" s="118" t="s">
        <v>46</v>
      </c>
      <c r="Y100" s="26"/>
      <c r="Z100" s="26" t="s">
        <v>479</v>
      </c>
      <c r="AA100" s="45" t="s">
        <v>480</v>
      </c>
      <c r="AB100" s="43" t="s">
        <v>1413</v>
      </c>
      <c r="AC100" s="44" t="s">
        <v>582</v>
      </c>
      <c r="AD100" s="45" t="s">
        <v>482</v>
      </c>
      <c r="AE100" s="45" t="s">
        <v>483</v>
      </c>
      <c r="AF100" s="43"/>
      <c r="AG100" s="42" t="str">
        <f t="shared" si="14"/>
        <v>3. Onderzoek naar verricht / kennisleemte is gedeeltelijk ingevuld</v>
      </c>
      <c r="AH100" s="157">
        <v>1</v>
      </c>
      <c r="AI100" s="151"/>
      <c r="AJ100" s="47"/>
      <c r="AK100" s="171">
        <v>0</v>
      </c>
      <c r="AL100" s="151"/>
      <c r="AM100" s="48"/>
      <c r="AN100" s="150"/>
      <c r="AO100" s="152"/>
    </row>
    <row r="101" spans="1:41" ht="99.95" customHeight="1" x14ac:dyDescent="0.2">
      <c r="A101" s="103">
        <v>97</v>
      </c>
      <c r="B101" s="130" t="s">
        <v>34</v>
      </c>
      <c r="C101" s="32" t="str">
        <f t="shared" ref="C101:C132" si="15">IF(OR(N101="x"),1,"")</f>
        <v/>
      </c>
      <c r="D101" s="33">
        <f t="shared" ref="D101:D132" si="16">IF(OR(O101="x",P101="x"),1,"")</f>
        <v>1</v>
      </c>
      <c r="E101" s="34" t="str">
        <f t="shared" ref="E101:E132" si="17">IF(OR(Q101="x",R101="x",S101="x",T101="x"),1,"")</f>
        <v/>
      </c>
      <c r="F101" s="35" t="str">
        <f t="shared" ref="F101:F132" si="18">IF(OR(U101="x", V101="x"),1,"")</f>
        <v/>
      </c>
      <c r="G101" s="26" t="s">
        <v>138</v>
      </c>
      <c r="H101" s="26" t="s">
        <v>63</v>
      </c>
      <c r="I101" s="205" t="s">
        <v>1519</v>
      </c>
      <c r="J101" s="202" t="s">
        <v>1191</v>
      </c>
      <c r="K101" s="102" t="s">
        <v>722</v>
      </c>
      <c r="L101" s="26" t="s">
        <v>478</v>
      </c>
      <c r="M101" s="61" t="s">
        <v>415</v>
      </c>
      <c r="N101" s="207" t="s">
        <v>582</v>
      </c>
      <c r="O101" s="33" t="s">
        <v>28</v>
      </c>
      <c r="P101" s="33" t="s">
        <v>582</v>
      </c>
      <c r="Q101" s="34" t="s">
        <v>582</v>
      </c>
      <c r="R101" s="34" t="s">
        <v>582</v>
      </c>
      <c r="S101" s="34" t="s">
        <v>582</v>
      </c>
      <c r="T101" s="34" t="s">
        <v>582</v>
      </c>
      <c r="U101" s="35" t="s">
        <v>582</v>
      </c>
      <c r="V101" s="35" t="s">
        <v>582</v>
      </c>
      <c r="W101" s="41" t="s">
        <v>582</v>
      </c>
      <c r="X101" s="118" t="s">
        <v>1383</v>
      </c>
      <c r="Y101" s="26"/>
      <c r="Z101" s="26" t="s">
        <v>479</v>
      </c>
      <c r="AA101" s="45" t="s">
        <v>480</v>
      </c>
      <c r="AB101" s="43"/>
      <c r="AC101" s="44" t="s">
        <v>582</v>
      </c>
      <c r="AD101" s="45" t="s">
        <v>482</v>
      </c>
      <c r="AE101" s="45" t="s">
        <v>483</v>
      </c>
      <c r="AF101" s="43"/>
      <c r="AG101" s="42" t="str">
        <f t="shared" ref="AG101:AG132" si="19">IF(X101="1. Niet beschikbaar, nog te ontwikkelen kennis","1. Nog geen kennis beschikbaar, volledige kennisleemte",IF(X101="2. Nauwelijks beschikbaar, wordt ontwikkeld in lopend of gepland programma","2. Kennisleemte wordt ingevuld in lopend of aankomend programma",IF(X101="3. In geringe mate en/of versnipperd beschikbaar, soms op Kennisportaal of in publicaties","3. Onderzoek naar verricht / kennisleemte is gedeeltelijk ingevuld",IF(X101="4. Gedeeltelijk beschikbaar bij kennisinstelling/adviesbureau","3. Onderzoek naar verricht / kennisleemte is gedeeltelijk ingevuld",IF(X101="5. Gedeeltelijk beschikbaar bij lokale/regionale overheid","3. Onderzoek naar verricht / kennisleemte is gedeeltelijk ingevuld",IF(X101="6. Ruim beschikbaar en aanwezig op Kennisportaal of vergelijkbare website/tool","4. Geen kennisleemte, vraag is of kan worden beantwoord"," "))))))</f>
        <v>2. Kennisleemte wordt ingevuld in lopend of aankomend programma</v>
      </c>
      <c r="AH101" s="155">
        <v>2</v>
      </c>
      <c r="AI101" s="154">
        <v>1</v>
      </c>
      <c r="AJ101" s="47"/>
      <c r="AK101" s="153">
        <v>2</v>
      </c>
      <c r="AL101" s="153">
        <v>2</v>
      </c>
      <c r="AM101" s="48"/>
      <c r="AN101" s="150"/>
      <c r="AO101" s="152"/>
    </row>
    <row r="102" spans="1:41" ht="63.75" x14ac:dyDescent="0.2">
      <c r="A102" s="103">
        <v>98</v>
      </c>
      <c r="B102" s="130" t="s">
        <v>34</v>
      </c>
      <c r="C102" s="32" t="str">
        <f t="shared" si="15"/>
        <v/>
      </c>
      <c r="D102" s="33">
        <f t="shared" si="16"/>
        <v>1</v>
      </c>
      <c r="E102" s="34" t="str">
        <f t="shared" si="17"/>
        <v/>
      </c>
      <c r="F102" s="35" t="str">
        <f t="shared" si="18"/>
        <v/>
      </c>
      <c r="G102" s="26" t="s">
        <v>45</v>
      </c>
      <c r="H102" s="26" t="s">
        <v>38</v>
      </c>
      <c r="I102" s="205" t="s">
        <v>1520</v>
      </c>
      <c r="J102" s="202" t="s">
        <v>1209</v>
      </c>
      <c r="K102" s="102"/>
      <c r="L102" s="26" t="s">
        <v>478</v>
      </c>
      <c r="M102" s="61" t="s">
        <v>415</v>
      </c>
      <c r="N102" s="207" t="s">
        <v>582</v>
      </c>
      <c r="O102" s="33" t="s">
        <v>28</v>
      </c>
      <c r="P102" s="33" t="s">
        <v>582</v>
      </c>
      <c r="Q102" s="34" t="s">
        <v>582</v>
      </c>
      <c r="R102" s="34" t="s">
        <v>582</v>
      </c>
      <c r="S102" s="34" t="s">
        <v>582</v>
      </c>
      <c r="T102" s="34" t="s">
        <v>582</v>
      </c>
      <c r="U102" s="35" t="s">
        <v>582</v>
      </c>
      <c r="V102" s="35" t="s">
        <v>582</v>
      </c>
      <c r="W102" s="41" t="s">
        <v>582</v>
      </c>
      <c r="X102" s="118" t="s">
        <v>1383</v>
      </c>
      <c r="Y102" s="26" t="s">
        <v>626</v>
      </c>
      <c r="Z102" s="26"/>
      <c r="AA102" s="45"/>
      <c r="AB102" s="43"/>
      <c r="AC102" s="44" t="s">
        <v>1302</v>
      </c>
      <c r="AD102" s="45" t="s">
        <v>482</v>
      </c>
      <c r="AE102" s="45" t="s">
        <v>483</v>
      </c>
      <c r="AF102" s="43"/>
      <c r="AG102" s="42" t="str">
        <f t="shared" si="19"/>
        <v>2. Kennisleemte wordt ingevuld in lopend of aankomend programma</v>
      </c>
      <c r="AH102" s="173">
        <v>4</v>
      </c>
      <c r="AI102" s="153">
        <v>2</v>
      </c>
      <c r="AJ102" s="47"/>
      <c r="AK102" s="153">
        <v>2</v>
      </c>
      <c r="AL102" s="153">
        <v>2</v>
      </c>
      <c r="AM102" s="48"/>
      <c r="AN102" s="156">
        <v>1</v>
      </c>
      <c r="AO102" s="152"/>
    </row>
    <row r="103" spans="1:41" ht="51" x14ac:dyDescent="0.2">
      <c r="A103" s="103">
        <v>99</v>
      </c>
      <c r="B103" s="130" t="s">
        <v>34</v>
      </c>
      <c r="C103" s="32" t="str">
        <f t="shared" si="15"/>
        <v/>
      </c>
      <c r="D103" s="33" t="str">
        <f t="shared" si="16"/>
        <v/>
      </c>
      <c r="E103" s="34">
        <f t="shared" si="17"/>
        <v>1</v>
      </c>
      <c r="F103" s="35" t="str">
        <f t="shared" si="18"/>
        <v/>
      </c>
      <c r="G103" s="26" t="s">
        <v>138</v>
      </c>
      <c r="H103" s="26" t="s">
        <v>38</v>
      </c>
      <c r="I103" s="205" t="s">
        <v>1521</v>
      </c>
      <c r="J103" s="202" t="s">
        <v>1203</v>
      </c>
      <c r="K103" s="102"/>
      <c r="L103" s="26" t="s">
        <v>463</v>
      </c>
      <c r="M103" s="61" t="s">
        <v>415</v>
      </c>
      <c r="N103" s="207" t="s">
        <v>582</v>
      </c>
      <c r="O103" s="33" t="s">
        <v>582</v>
      </c>
      <c r="P103" s="33" t="s">
        <v>582</v>
      </c>
      <c r="Q103" s="34" t="s">
        <v>582</v>
      </c>
      <c r="R103" s="34" t="s">
        <v>582</v>
      </c>
      <c r="S103" s="34" t="s">
        <v>582</v>
      </c>
      <c r="T103" s="34" t="s">
        <v>28</v>
      </c>
      <c r="U103" s="35" t="s">
        <v>582</v>
      </c>
      <c r="V103" s="35" t="s">
        <v>582</v>
      </c>
      <c r="W103" s="41" t="s">
        <v>582</v>
      </c>
      <c r="X103" s="118" t="s">
        <v>1383</v>
      </c>
      <c r="Y103" s="26"/>
      <c r="Z103" s="26" t="s">
        <v>637</v>
      </c>
      <c r="AA103" s="45" t="s">
        <v>480</v>
      </c>
      <c r="AB103" s="43"/>
      <c r="AC103" s="44" t="s">
        <v>1303</v>
      </c>
      <c r="AD103" s="45" t="s">
        <v>582</v>
      </c>
      <c r="AE103" s="45" t="s">
        <v>582</v>
      </c>
      <c r="AF103" s="43"/>
      <c r="AG103" s="42" t="str">
        <f t="shared" si="19"/>
        <v>2. Kennisleemte wordt ingevuld in lopend of aankomend programma</v>
      </c>
      <c r="AH103" s="150"/>
      <c r="AI103" s="151"/>
      <c r="AJ103" s="47"/>
      <c r="AK103" s="153">
        <v>2</v>
      </c>
      <c r="AL103" s="153">
        <v>2</v>
      </c>
      <c r="AM103" s="48">
        <v>2</v>
      </c>
      <c r="AN103" s="150"/>
      <c r="AO103" s="152"/>
    </row>
    <row r="104" spans="1:41" ht="51" x14ac:dyDescent="0.2">
      <c r="A104" s="103">
        <v>100</v>
      </c>
      <c r="B104" s="130" t="s">
        <v>34</v>
      </c>
      <c r="C104" s="32" t="str">
        <f t="shared" si="15"/>
        <v/>
      </c>
      <c r="D104" s="33" t="str">
        <f t="shared" si="16"/>
        <v/>
      </c>
      <c r="E104" s="34">
        <f t="shared" si="17"/>
        <v>1</v>
      </c>
      <c r="F104" s="35" t="str">
        <f t="shared" si="18"/>
        <v/>
      </c>
      <c r="G104" s="26" t="s">
        <v>138</v>
      </c>
      <c r="H104" s="26" t="s">
        <v>38</v>
      </c>
      <c r="I104" s="205" t="s">
        <v>1522</v>
      </c>
      <c r="J104" s="202" t="s">
        <v>1189</v>
      </c>
      <c r="K104" s="102"/>
      <c r="L104" s="26" t="s">
        <v>463</v>
      </c>
      <c r="M104" s="61" t="s">
        <v>415</v>
      </c>
      <c r="N104" s="207" t="s">
        <v>582</v>
      </c>
      <c r="O104" s="33" t="s">
        <v>582</v>
      </c>
      <c r="P104" s="33" t="s">
        <v>582</v>
      </c>
      <c r="Q104" s="34" t="s">
        <v>582</v>
      </c>
      <c r="R104" s="34" t="s">
        <v>582</v>
      </c>
      <c r="S104" s="34" t="s">
        <v>582</v>
      </c>
      <c r="T104" s="34" t="s">
        <v>28</v>
      </c>
      <c r="U104" s="35" t="s">
        <v>582</v>
      </c>
      <c r="V104" s="35" t="s">
        <v>582</v>
      </c>
      <c r="W104" s="41" t="s">
        <v>582</v>
      </c>
      <c r="X104" s="118" t="s">
        <v>1383</v>
      </c>
      <c r="Y104" s="26"/>
      <c r="Z104" s="26" t="s">
        <v>637</v>
      </c>
      <c r="AA104" s="45" t="s">
        <v>480</v>
      </c>
      <c r="AB104" s="43"/>
      <c r="AC104" s="44" t="s">
        <v>1304</v>
      </c>
      <c r="AD104" s="45" t="s">
        <v>582</v>
      </c>
      <c r="AE104" s="45" t="s">
        <v>582</v>
      </c>
      <c r="AF104" s="43"/>
      <c r="AG104" s="42" t="str">
        <f t="shared" si="19"/>
        <v>2. Kennisleemte wordt ingevuld in lopend of aankomend programma</v>
      </c>
      <c r="AH104" s="150"/>
      <c r="AI104" s="151"/>
      <c r="AJ104" s="47"/>
      <c r="AK104" s="151"/>
      <c r="AL104" s="151"/>
      <c r="AM104" s="48"/>
      <c r="AN104" s="150"/>
      <c r="AO104" s="152"/>
    </row>
    <row r="105" spans="1:41" ht="99.95" customHeight="1" x14ac:dyDescent="0.2">
      <c r="A105" s="103">
        <v>101</v>
      </c>
      <c r="B105" s="130" t="s">
        <v>34</v>
      </c>
      <c r="C105" s="32">
        <f t="shared" si="15"/>
        <v>1</v>
      </c>
      <c r="D105" s="33">
        <f t="shared" si="16"/>
        <v>1</v>
      </c>
      <c r="E105" s="34">
        <f t="shared" si="17"/>
        <v>1</v>
      </c>
      <c r="F105" s="35">
        <f t="shared" si="18"/>
        <v>1</v>
      </c>
      <c r="G105" s="26" t="s">
        <v>138</v>
      </c>
      <c r="H105" s="26" t="s">
        <v>38</v>
      </c>
      <c r="I105" s="204" t="s">
        <v>723</v>
      </c>
      <c r="J105" s="202" t="s">
        <v>1196</v>
      </c>
      <c r="K105" s="102"/>
      <c r="L105" s="26" t="s">
        <v>998</v>
      </c>
      <c r="M105" s="61" t="s">
        <v>240</v>
      </c>
      <c r="N105" s="207" t="s">
        <v>28</v>
      </c>
      <c r="O105" s="33" t="s">
        <v>28</v>
      </c>
      <c r="P105" s="33" t="s">
        <v>28</v>
      </c>
      <c r="Q105" s="34" t="s">
        <v>582</v>
      </c>
      <c r="R105" s="34" t="s">
        <v>582</v>
      </c>
      <c r="S105" s="34" t="s">
        <v>582</v>
      </c>
      <c r="T105" s="34" t="s">
        <v>28</v>
      </c>
      <c r="U105" s="35" t="s">
        <v>28</v>
      </c>
      <c r="V105" s="35" t="s">
        <v>28</v>
      </c>
      <c r="W105" s="41" t="s">
        <v>582</v>
      </c>
      <c r="X105" s="118" t="s">
        <v>1383</v>
      </c>
      <c r="Y105" s="26" t="s">
        <v>1349</v>
      </c>
      <c r="Z105" s="26" t="s">
        <v>582</v>
      </c>
      <c r="AA105" s="45" t="s">
        <v>582</v>
      </c>
      <c r="AB105" s="43" t="s">
        <v>1414</v>
      </c>
      <c r="AC105" s="44" t="s">
        <v>582</v>
      </c>
      <c r="AD105" s="45" t="s">
        <v>582</v>
      </c>
      <c r="AE105" s="45" t="s">
        <v>582</v>
      </c>
      <c r="AF105" s="43"/>
      <c r="AG105" s="42" t="str">
        <f t="shared" si="19"/>
        <v>2. Kennisleemte wordt ingevuld in lopend of aankomend programma</v>
      </c>
      <c r="AH105" s="157">
        <v>1</v>
      </c>
      <c r="AI105" s="151"/>
      <c r="AJ105" s="47"/>
      <c r="AK105" s="153">
        <v>2</v>
      </c>
      <c r="AL105" s="153">
        <v>2</v>
      </c>
      <c r="AM105" s="48"/>
      <c r="AN105" s="150"/>
      <c r="AO105" s="152"/>
    </row>
    <row r="106" spans="1:41" ht="51" x14ac:dyDescent="0.2">
      <c r="A106" s="103">
        <v>102</v>
      </c>
      <c r="B106" s="130" t="s">
        <v>39</v>
      </c>
      <c r="C106" s="32">
        <f t="shared" si="15"/>
        <v>1</v>
      </c>
      <c r="D106" s="33">
        <f t="shared" si="16"/>
        <v>1</v>
      </c>
      <c r="E106" s="34">
        <f t="shared" si="17"/>
        <v>1</v>
      </c>
      <c r="F106" s="35">
        <f t="shared" si="18"/>
        <v>1</v>
      </c>
      <c r="G106" s="26" t="s">
        <v>45</v>
      </c>
      <c r="H106" s="26" t="s">
        <v>38</v>
      </c>
      <c r="I106" s="204" t="s">
        <v>627</v>
      </c>
      <c r="J106" s="202" t="s">
        <v>589</v>
      </c>
      <c r="K106" s="102"/>
      <c r="L106" s="26" t="s">
        <v>998</v>
      </c>
      <c r="M106" s="61" t="s">
        <v>240</v>
      </c>
      <c r="N106" s="207" t="s">
        <v>28</v>
      </c>
      <c r="O106" s="33" t="s">
        <v>28</v>
      </c>
      <c r="P106" s="33" t="s">
        <v>28</v>
      </c>
      <c r="Q106" s="34" t="s">
        <v>582</v>
      </c>
      <c r="R106" s="34" t="s">
        <v>582</v>
      </c>
      <c r="S106" s="34" t="s">
        <v>582</v>
      </c>
      <c r="T106" s="34" t="s">
        <v>28</v>
      </c>
      <c r="U106" s="35" t="s">
        <v>28</v>
      </c>
      <c r="V106" s="35" t="s">
        <v>28</v>
      </c>
      <c r="W106" s="41" t="s">
        <v>582</v>
      </c>
      <c r="X106" s="118" t="s">
        <v>1383</v>
      </c>
      <c r="Y106" s="26" t="s">
        <v>626</v>
      </c>
      <c r="Z106" s="26" t="s">
        <v>582</v>
      </c>
      <c r="AA106" s="45" t="s">
        <v>582</v>
      </c>
      <c r="AB106" s="43"/>
      <c r="AC106" s="44" t="s">
        <v>1305</v>
      </c>
      <c r="AD106" s="45" t="s">
        <v>582</v>
      </c>
      <c r="AE106" s="45" t="s">
        <v>582</v>
      </c>
      <c r="AF106" s="43"/>
      <c r="AG106" s="42" t="str">
        <f t="shared" si="19"/>
        <v>2. Kennisleemte wordt ingevuld in lopend of aankomend programma</v>
      </c>
      <c r="AH106" s="155">
        <v>2</v>
      </c>
      <c r="AI106" s="153">
        <v>2</v>
      </c>
      <c r="AJ106" s="47"/>
      <c r="AK106" s="153">
        <v>2</v>
      </c>
      <c r="AL106" s="154">
        <v>1</v>
      </c>
      <c r="AM106" s="48"/>
      <c r="AN106" s="156">
        <v>1</v>
      </c>
      <c r="AO106" s="152"/>
    </row>
    <row r="107" spans="1:41" ht="89.25" x14ac:dyDescent="0.2">
      <c r="A107" s="103">
        <v>103</v>
      </c>
      <c r="B107" s="130" t="s">
        <v>34</v>
      </c>
      <c r="C107" s="32">
        <f t="shared" si="15"/>
        <v>1</v>
      </c>
      <c r="D107" s="33">
        <f t="shared" si="16"/>
        <v>1</v>
      </c>
      <c r="E107" s="34">
        <f t="shared" si="17"/>
        <v>1</v>
      </c>
      <c r="F107" s="35" t="str">
        <f t="shared" si="18"/>
        <v/>
      </c>
      <c r="G107" s="26" t="s">
        <v>57</v>
      </c>
      <c r="H107" s="26" t="s">
        <v>38</v>
      </c>
      <c r="I107" s="204" t="s">
        <v>605</v>
      </c>
      <c r="J107" s="202" t="s">
        <v>589</v>
      </c>
      <c r="K107" s="102"/>
      <c r="L107" s="26" t="s">
        <v>998</v>
      </c>
      <c r="M107" s="61" t="s">
        <v>240</v>
      </c>
      <c r="N107" s="207" t="s">
        <v>28</v>
      </c>
      <c r="O107" s="33" t="s">
        <v>28</v>
      </c>
      <c r="P107" s="33" t="s">
        <v>28</v>
      </c>
      <c r="Q107" s="34" t="s">
        <v>582</v>
      </c>
      <c r="R107" s="34" t="s">
        <v>582</v>
      </c>
      <c r="S107" s="34" t="s">
        <v>582</v>
      </c>
      <c r="T107" s="34" t="s">
        <v>28</v>
      </c>
      <c r="U107" s="35" t="s">
        <v>582</v>
      </c>
      <c r="V107" s="35" t="s">
        <v>582</v>
      </c>
      <c r="W107" s="41" t="s">
        <v>582</v>
      </c>
      <c r="X107" s="118" t="s">
        <v>1383</v>
      </c>
      <c r="Y107" s="26" t="s">
        <v>606</v>
      </c>
      <c r="Z107" s="26" t="s">
        <v>582</v>
      </c>
      <c r="AA107" s="45" t="s">
        <v>582</v>
      </c>
      <c r="AB107" s="43"/>
      <c r="AC107" s="44" t="s">
        <v>1306</v>
      </c>
      <c r="AD107" s="45" t="s">
        <v>582</v>
      </c>
      <c r="AE107" s="45" t="s">
        <v>582</v>
      </c>
      <c r="AF107" s="43"/>
      <c r="AG107" s="42" t="str">
        <f t="shared" si="19"/>
        <v>2. Kennisleemte wordt ingevuld in lopend of aankomend programma</v>
      </c>
      <c r="AH107" s="157">
        <v>1</v>
      </c>
      <c r="AI107" s="154">
        <v>1</v>
      </c>
      <c r="AJ107" s="47"/>
      <c r="AK107" s="153">
        <v>2</v>
      </c>
      <c r="AL107" s="153">
        <v>2</v>
      </c>
      <c r="AM107" s="48"/>
      <c r="AN107" s="172">
        <v>2</v>
      </c>
      <c r="AO107" s="152"/>
    </row>
    <row r="108" spans="1:41" ht="76.5" x14ac:dyDescent="0.2">
      <c r="A108" s="103">
        <v>104</v>
      </c>
      <c r="B108" s="130" t="s">
        <v>34</v>
      </c>
      <c r="C108" s="32" t="str">
        <f t="shared" si="15"/>
        <v/>
      </c>
      <c r="D108" s="33">
        <f t="shared" si="16"/>
        <v>1</v>
      </c>
      <c r="E108" s="34" t="str">
        <f t="shared" si="17"/>
        <v/>
      </c>
      <c r="F108" s="35" t="str">
        <f t="shared" si="18"/>
        <v/>
      </c>
      <c r="G108" s="26" t="s">
        <v>138</v>
      </c>
      <c r="H108" s="26" t="s">
        <v>38</v>
      </c>
      <c r="I108" s="204" t="s">
        <v>628</v>
      </c>
      <c r="J108" s="202" t="s">
        <v>589</v>
      </c>
      <c r="K108" s="102"/>
      <c r="L108" s="26" t="s">
        <v>998</v>
      </c>
      <c r="M108" s="61" t="s">
        <v>240</v>
      </c>
      <c r="N108" s="207" t="s">
        <v>582</v>
      </c>
      <c r="O108" s="33" t="s">
        <v>28</v>
      </c>
      <c r="P108" s="33" t="s">
        <v>28</v>
      </c>
      <c r="Q108" s="34" t="s">
        <v>582</v>
      </c>
      <c r="R108" s="34" t="s">
        <v>582</v>
      </c>
      <c r="S108" s="34" t="s">
        <v>582</v>
      </c>
      <c r="T108" s="34" t="s">
        <v>582</v>
      </c>
      <c r="U108" s="35" t="s">
        <v>582</v>
      </c>
      <c r="V108" s="35" t="s">
        <v>582</v>
      </c>
      <c r="W108" s="41" t="s">
        <v>582</v>
      </c>
      <c r="X108" s="118" t="s">
        <v>1383</v>
      </c>
      <c r="Y108" s="26" t="s">
        <v>1350</v>
      </c>
      <c r="Z108" s="49" t="s">
        <v>1174</v>
      </c>
      <c r="AA108" s="45" t="s">
        <v>582</v>
      </c>
      <c r="AB108" s="43"/>
      <c r="AC108" s="44" t="s">
        <v>1000</v>
      </c>
      <c r="AD108" s="45" t="s">
        <v>582</v>
      </c>
      <c r="AE108" s="45" t="s">
        <v>582</v>
      </c>
      <c r="AF108" s="43"/>
      <c r="AG108" s="42" t="str">
        <f t="shared" si="19"/>
        <v>2. Kennisleemte wordt ingevuld in lopend of aankomend programma</v>
      </c>
      <c r="AH108" s="150"/>
      <c r="AI108" s="151"/>
      <c r="AJ108" s="47"/>
      <c r="AK108" s="151"/>
      <c r="AL108" s="151"/>
      <c r="AM108" s="48"/>
      <c r="AN108" s="156">
        <v>1</v>
      </c>
      <c r="AO108" s="152"/>
    </row>
    <row r="109" spans="1:41" ht="89.25" x14ac:dyDescent="0.2">
      <c r="A109" s="103">
        <v>105</v>
      </c>
      <c r="B109" s="130" t="s">
        <v>34</v>
      </c>
      <c r="C109" s="32">
        <f t="shared" si="15"/>
        <v>1</v>
      </c>
      <c r="D109" s="33">
        <f t="shared" si="16"/>
        <v>1</v>
      </c>
      <c r="E109" s="34" t="str">
        <f t="shared" si="17"/>
        <v/>
      </c>
      <c r="F109" s="35" t="str">
        <f t="shared" si="18"/>
        <v/>
      </c>
      <c r="G109" s="26" t="s">
        <v>45</v>
      </c>
      <c r="H109" s="26" t="s">
        <v>38</v>
      </c>
      <c r="I109" s="204" t="s">
        <v>629</v>
      </c>
      <c r="J109" s="202" t="s">
        <v>1196</v>
      </c>
      <c r="K109" s="102"/>
      <c r="L109" s="26" t="s">
        <v>998</v>
      </c>
      <c r="M109" s="61" t="s">
        <v>240</v>
      </c>
      <c r="N109" s="207" t="s">
        <v>28</v>
      </c>
      <c r="O109" s="33" t="s">
        <v>28</v>
      </c>
      <c r="P109" s="33" t="s">
        <v>28</v>
      </c>
      <c r="Q109" s="34" t="s">
        <v>582</v>
      </c>
      <c r="R109" s="34" t="s">
        <v>582</v>
      </c>
      <c r="S109" s="34" t="s">
        <v>582</v>
      </c>
      <c r="T109" s="34" t="s">
        <v>582</v>
      </c>
      <c r="U109" s="35" t="s">
        <v>582</v>
      </c>
      <c r="V109" s="35" t="s">
        <v>582</v>
      </c>
      <c r="W109" s="41" t="s">
        <v>582</v>
      </c>
      <c r="X109" s="118" t="s">
        <v>1383</v>
      </c>
      <c r="Y109" s="26"/>
      <c r="Z109" s="49" t="s">
        <v>1175</v>
      </c>
      <c r="AA109" s="45" t="s">
        <v>582</v>
      </c>
      <c r="AB109" s="43"/>
      <c r="AC109" s="44" t="s">
        <v>1307</v>
      </c>
      <c r="AD109" s="45" t="s">
        <v>582</v>
      </c>
      <c r="AE109" s="45" t="s">
        <v>582</v>
      </c>
      <c r="AF109" s="43"/>
      <c r="AG109" s="42" t="str">
        <f t="shared" si="19"/>
        <v>2. Kennisleemte wordt ingevuld in lopend of aankomend programma</v>
      </c>
      <c r="AH109" s="157">
        <v>1</v>
      </c>
      <c r="AI109" s="154">
        <v>1</v>
      </c>
      <c r="AJ109" s="47"/>
      <c r="AK109" s="153">
        <v>2</v>
      </c>
      <c r="AL109" s="153">
        <v>2</v>
      </c>
      <c r="AM109" s="48"/>
      <c r="AN109" s="156">
        <v>1</v>
      </c>
      <c r="AO109" s="152"/>
    </row>
    <row r="110" spans="1:41" ht="76.5" x14ac:dyDescent="0.2">
      <c r="A110" s="103">
        <v>106</v>
      </c>
      <c r="B110" s="130" t="s">
        <v>34</v>
      </c>
      <c r="C110" s="32">
        <f t="shared" si="15"/>
        <v>1</v>
      </c>
      <c r="D110" s="33">
        <f t="shared" si="16"/>
        <v>1</v>
      </c>
      <c r="E110" s="34" t="str">
        <f t="shared" si="17"/>
        <v/>
      </c>
      <c r="F110" s="35">
        <f t="shared" si="18"/>
        <v>1</v>
      </c>
      <c r="G110" s="26" t="s">
        <v>45</v>
      </c>
      <c r="H110" s="26" t="s">
        <v>63</v>
      </c>
      <c r="I110" s="204" t="s">
        <v>588</v>
      </c>
      <c r="J110" s="202" t="s">
        <v>589</v>
      </c>
      <c r="K110" s="102"/>
      <c r="L110" s="26" t="s">
        <v>998</v>
      </c>
      <c r="M110" s="61" t="s">
        <v>240</v>
      </c>
      <c r="N110" s="207" t="s">
        <v>28</v>
      </c>
      <c r="O110" s="33" t="s">
        <v>28</v>
      </c>
      <c r="P110" s="33" t="s">
        <v>28</v>
      </c>
      <c r="Q110" s="34" t="s">
        <v>582</v>
      </c>
      <c r="R110" s="34" t="s">
        <v>582</v>
      </c>
      <c r="S110" s="34" t="s">
        <v>582</v>
      </c>
      <c r="T110" s="34" t="s">
        <v>582</v>
      </c>
      <c r="U110" s="35" t="s">
        <v>28</v>
      </c>
      <c r="V110" s="35" t="s">
        <v>28</v>
      </c>
      <c r="W110" s="41" t="s">
        <v>582</v>
      </c>
      <c r="X110" s="118" t="s">
        <v>1383</v>
      </c>
      <c r="Y110" s="26"/>
      <c r="Z110" s="26" t="s">
        <v>1176</v>
      </c>
      <c r="AA110" s="45" t="s">
        <v>582</v>
      </c>
      <c r="AB110" s="43"/>
      <c r="AC110" s="44" t="s">
        <v>1000</v>
      </c>
      <c r="AD110" s="45" t="s">
        <v>582</v>
      </c>
      <c r="AE110" s="45" t="s">
        <v>582</v>
      </c>
      <c r="AF110" s="43"/>
      <c r="AG110" s="42" t="str">
        <f t="shared" si="19"/>
        <v>2. Kennisleemte wordt ingevuld in lopend of aankomend programma</v>
      </c>
      <c r="AH110" s="158">
        <v>5</v>
      </c>
      <c r="AI110" s="159">
        <v>5</v>
      </c>
      <c r="AJ110" s="47"/>
      <c r="AK110" s="153">
        <v>2</v>
      </c>
      <c r="AL110" s="153">
        <v>2</v>
      </c>
      <c r="AM110" s="48">
        <v>2</v>
      </c>
      <c r="AN110" s="183">
        <v>8</v>
      </c>
      <c r="AO110" s="166">
        <v>1</v>
      </c>
    </row>
    <row r="111" spans="1:41" ht="51" x14ac:dyDescent="0.2">
      <c r="A111" s="103">
        <v>107</v>
      </c>
      <c r="B111" s="130" t="s">
        <v>34</v>
      </c>
      <c r="C111" s="32" t="str">
        <f t="shared" si="15"/>
        <v/>
      </c>
      <c r="D111" s="33">
        <f t="shared" si="16"/>
        <v>1</v>
      </c>
      <c r="E111" s="34" t="str">
        <f t="shared" si="17"/>
        <v/>
      </c>
      <c r="F111" s="35" t="str">
        <f t="shared" si="18"/>
        <v/>
      </c>
      <c r="G111" s="26" t="s">
        <v>138</v>
      </c>
      <c r="H111" s="26" t="s">
        <v>29</v>
      </c>
      <c r="I111" s="204" t="s">
        <v>724</v>
      </c>
      <c r="J111" s="202" t="s">
        <v>1196</v>
      </c>
      <c r="K111" s="102"/>
      <c r="L111" s="26" t="s">
        <v>998</v>
      </c>
      <c r="M111" s="61" t="s">
        <v>240</v>
      </c>
      <c r="N111" s="207" t="s">
        <v>582</v>
      </c>
      <c r="O111" s="33" t="s">
        <v>28</v>
      </c>
      <c r="P111" s="33" t="s">
        <v>28</v>
      </c>
      <c r="Q111" s="34" t="s">
        <v>582</v>
      </c>
      <c r="R111" s="34" t="s">
        <v>582</v>
      </c>
      <c r="S111" s="34" t="s">
        <v>582</v>
      </c>
      <c r="T111" s="34" t="s">
        <v>582</v>
      </c>
      <c r="U111" s="35" t="s">
        <v>582</v>
      </c>
      <c r="V111" s="35" t="s">
        <v>582</v>
      </c>
      <c r="W111" s="41" t="s">
        <v>582</v>
      </c>
      <c r="X111" s="118" t="s">
        <v>1383</v>
      </c>
      <c r="Y111" s="26"/>
      <c r="Z111" s="26" t="s">
        <v>582</v>
      </c>
      <c r="AA111" s="45" t="s">
        <v>582</v>
      </c>
      <c r="AB111" s="43"/>
      <c r="AC111" s="44" t="s">
        <v>1000</v>
      </c>
      <c r="AD111" s="45" t="s">
        <v>582</v>
      </c>
      <c r="AE111" s="45" t="s">
        <v>582</v>
      </c>
      <c r="AF111" s="43"/>
      <c r="AG111" s="42" t="str">
        <f t="shared" si="19"/>
        <v>2. Kennisleemte wordt ingevuld in lopend of aankomend programma</v>
      </c>
      <c r="AH111" s="150"/>
      <c r="AI111" s="151"/>
      <c r="AJ111" s="47"/>
      <c r="AK111" s="151"/>
      <c r="AL111" s="151"/>
      <c r="AM111" s="48"/>
      <c r="AN111" s="150"/>
      <c r="AO111" s="152"/>
    </row>
    <row r="112" spans="1:41" ht="63.75" x14ac:dyDescent="0.2">
      <c r="A112" s="103">
        <v>108</v>
      </c>
      <c r="B112" s="130" t="s">
        <v>34</v>
      </c>
      <c r="C112" s="32" t="str">
        <f t="shared" si="15"/>
        <v/>
      </c>
      <c r="D112" s="33">
        <f t="shared" si="16"/>
        <v>1</v>
      </c>
      <c r="E112" s="34">
        <f t="shared" si="17"/>
        <v>1</v>
      </c>
      <c r="F112" s="35">
        <f t="shared" si="18"/>
        <v>1</v>
      </c>
      <c r="G112" s="26" t="s">
        <v>57</v>
      </c>
      <c r="H112" s="26" t="s">
        <v>63</v>
      </c>
      <c r="I112" s="204" t="s">
        <v>607</v>
      </c>
      <c r="J112" s="202" t="s">
        <v>1198</v>
      </c>
      <c r="K112" s="102"/>
      <c r="L112" s="26" t="s">
        <v>998</v>
      </c>
      <c r="M112" s="61" t="s">
        <v>240</v>
      </c>
      <c r="N112" s="207" t="s">
        <v>582</v>
      </c>
      <c r="O112" s="33" t="s">
        <v>28</v>
      </c>
      <c r="P112" s="33" t="s">
        <v>28</v>
      </c>
      <c r="Q112" s="34" t="s">
        <v>582</v>
      </c>
      <c r="R112" s="34" t="s">
        <v>582</v>
      </c>
      <c r="S112" s="34" t="s">
        <v>582</v>
      </c>
      <c r="T112" s="34" t="s">
        <v>28</v>
      </c>
      <c r="U112" s="35" t="s">
        <v>28</v>
      </c>
      <c r="V112" s="35" t="s">
        <v>582</v>
      </c>
      <c r="W112" s="41" t="s">
        <v>582</v>
      </c>
      <c r="X112" s="118" t="s">
        <v>1383</v>
      </c>
      <c r="Y112" s="26"/>
      <c r="Z112" s="49" t="s">
        <v>1177</v>
      </c>
      <c r="AA112" s="45" t="s">
        <v>582</v>
      </c>
      <c r="AB112" s="43" t="s">
        <v>1415</v>
      </c>
      <c r="AC112" s="44" t="s">
        <v>1308</v>
      </c>
      <c r="AD112" s="45" t="s">
        <v>582</v>
      </c>
      <c r="AE112" s="45" t="s">
        <v>582</v>
      </c>
      <c r="AF112" s="43"/>
      <c r="AG112" s="42" t="str">
        <f t="shared" si="19"/>
        <v>2. Kennisleemte wordt ingevuld in lopend of aankomend programma</v>
      </c>
      <c r="AH112" s="173">
        <v>4</v>
      </c>
      <c r="AI112" s="153">
        <v>2</v>
      </c>
      <c r="AJ112" s="47"/>
      <c r="AK112" s="153">
        <v>2</v>
      </c>
      <c r="AL112" s="153">
        <v>2</v>
      </c>
      <c r="AM112" s="48"/>
      <c r="AN112" s="172">
        <v>2</v>
      </c>
      <c r="AO112" s="152"/>
    </row>
    <row r="113" spans="1:41" ht="51" x14ac:dyDescent="0.2">
      <c r="A113" s="103">
        <v>109</v>
      </c>
      <c r="B113" s="130" t="s">
        <v>34</v>
      </c>
      <c r="C113" s="32" t="str">
        <f t="shared" si="15"/>
        <v/>
      </c>
      <c r="D113" s="33">
        <f t="shared" si="16"/>
        <v>1</v>
      </c>
      <c r="E113" s="34">
        <f t="shared" si="17"/>
        <v>1</v>
      </c>
      <c r="F113" s="35" t="str">
        <f t="shared" si="18"/>
        <v/>
      </c>
      <c r="G113" s="26" t="s">
        <v>138</v>
      </c>
      <c r="H113" s="26" t="s">
        <v>38</v>
      </c>
      <c r="I113" s="204" t="s">
        <v>725</v>
      </c>
      <c r="J113" s="202" t="s">
        <v>589</v>
      </c>
      <c r="K113" s="102"/>
      <c r="L113" s="26" t="s">
        <v>998</v>
      </c>
      <c r="M113" s="61" t="s">
        <v>240</v>
      </c>
      <c r="N113" s="207" t="s">
        <v>582</v>
      </c>
      <c r="O113" s="33" t="s">
        <v>582</v>
      </c>
      <c r="P113" s="33" t="s">
        <v>28</v>
      </c>
      <c r="Q113" s="34" t="s">
        <v>28</v>
      </c>
      <c r="R113" s="34" t="s">
        <v>582</v>
      </c>
      <c r="S113" s="34" t="s">
        <v>582</v>
      </c>
      <c r="T113" s="34" t="s">
        <v>28</v>
      </c>
      <c r="U113" s="35" t="s">
        <v>582</v>
      </c>
      <c r="V113" s="35" t="s">
        <v>582</v>
      </c>
      <c r="W113" s="41" t="s">
        <v>582</v>
      </c>
      <c r="X113" s="118" t="s">
        <v>1383</v>
      </c>
      <c r="Y113" s="26"/>
      <c r="Z113" s="26" t="s">
        <v>582</v>
      </c>
      <c r="AA113" s="45" t="s">
        <v>582</v>
      </c>
      <c r="AB113" s="43"/>
      <c r="AC113" s="44" t="s">
        <v>1309</v>
      </c>
      <c r="AD113" s="45" t="s">
        <v>582</v>
      </c>
      <c r="AE113" s="45" t="s">
        <v>582</v>
      </c>
      <c r="AF113" s="43"/>
      <c r="AG113" s="42" t="str">
        <f t="shared" si="19"/>
        <v>2. Kennisleemte wordt ingevuld in lopend of aankomend programma</v>
      </c>
      <c r="AH113" s="150"/>
      <c r="AI113" s="154">
        <v>1</v>
      </c>
      <c r="AJ113" s="47"/>
      <c r="AK113" s="151"/>
      <c r="AL113" s="151"/>
      <c r="AM113" s="48"/>
      <c r="AN113" s="150"/>
      <c r="AO113" s="152"/>
    </row>
    <row r="114" spans="1:41" ht="51" x14ac:dyDescent="0.2">
      <c r="A114" s="103">
        <v>110</v>
      </c>
      <c r="B114" s="130" t="s">
        <v>34</v>
      </c>
      <c r="C114" s="32" t="str">
        <f t="shared" si="15"/>
        <v/>
      </c>
      <c r="D114" s="33">
        <f t="shared" si="16"/>
        <v>1</v>
      </c>
      <c r="E114" s="34">
        <f t="shared" si="17"/>
        <v>1</v>
      </c>
      <c r="F114" s="35" t="str">
        <f t="shared" si="18"/>
        <v/>
      </c>
      <c r="G114" s="26" t="s">
        <v>138</v>
      </c>
      <c r="H114" s="26" t="s">
        <v>38</v>
      </c>
      <c r="I114" s="204" t="s">
        <v>726</v>
      </c>
      <c r="J114" s="202" t="s">
        <v>1196</v>
      </c>
      <c r="K114" s="102"/>
      <c r="L114" s="26" t="s">
        <v>998</v>
      </c>
      <c r="M114" s="61" t="s">
        <v>240</v>
      </c>
      <c r="N114" s="207" t="s">
        <v>582</v>
      </c>
      <c r="O114" s="33" t="s">
        <v>28</v>
      </c>
      <c r="P114" s="33" t="s">
        <v>28</v>
      </c>
      <c r="Q114" s="34" t="s">
        <v>28</v>
      </c>
      <c r="R114" s="34" t="s">
        <v>582</v>
      </c>
      <c r="S114" s="34" t="s">
        <v>582</v>
      </c>
      <c r="T114" s="34" t="s">
        <v>28</v>
      </c>
      <c r="U114" s="35" t="s">
        <v>582</v>
      </c>
      <c r="V114" s="35" t="s">
        <v>582</v>
      </c>
      <c r="W114" s="41" t="s">
        <v>582</v>
      </c>
      <c r="X114" s="118" t="s">
        <v>1383</v>
      </c>
      <c r="Y114" s="26"/>
      <c r="Z114" s="26" t="s">
        <v>582</v>
      </c>
      <c r="AA114" s="45" t="s">
        <v>582</v>
      </c>
      <c r="AB114" s="43"/>
      <c r="AC114" s="44" t="s">
        <v>1309</v>
      </c>
      <c r="AD114" s="45" t="s">
        <v>582</v>
      </c>
      <c r="AE114" s="45" t="s">
        <v>582</v>
      </c>
      <c r="AF114" s="43"/>
      <c r="AG114" s="42" t="str">
        <f t="shared" si="19"/>
        <v>2. Kennisleemte wordt ingevuld in lopend of aankomend programma</v>
      </c>
      <c r="AH114" s="150"/>
      <c r="AI114" s="151"/>
      <c r="AJ114" s="47"/>
      <c r="AK114" s="151"/>
      <c r="AL114" s="151"/>
      <c r="AM114" s="48"/>
      <c r="AN114" s="150"/>
      <c r="AO114" s="152"/>
    </row>
    <row r="115" spans="1:41" ht="51" x14ac:dyDescent="0.2">
      <c r="A115" s="103">
        <v>111</v>
      </c>
      <c r="B115" s="130" t="s">
        <v>34</v>
      </c>
      <c r="C115" s="32" t="str">
        <f t="shared" si="15"/>
        <v/>
      </c>
      <c r="D115" s="33">
        <f t="shared" si="16"/>
        <v>1</v>
      </c>
      <c r="E115" s="34" t="str">
        <f t="shared" si="17"/>
        <v/>
      </c>
      <c r="F115" s="35" t="str">
        <f t="shared" si="18"/>
        <v/>
      </c>
      <c r="G115" s="26" t="s">
        <v>45</v>
      </c>
      <c r="H115" s="26" t="s">
        <v>63</v>
      </c>
      <c r="I115" s="204" t="s">
        <v>601</v>
      </c>
      <c r="J115" s="202" t="s">
        <v>1191</v>
      </c>
      <c r="K115" s="102"/>
      <c r="L115" s="26" t="s">
        <v>998</v>
      </c>
      <c r="M115" s="61" t="s">
        <v>240</v>
      </c>
      <c r="N115" s="207" t="s">
        <v>582</v>
      </c>
      <c r="O115" s="33" t="s">
        <v>28</v>
      </c>
      <c r="P115" s="33" t="s">
        <v>582</v>
      </c>
      <c r="Q115" s="34" t="s">
        <v>582</v>
      </c>
      <c r="R115" s="34" t="s">
        <v>582</v>
      </c>
      <c r="S115" s="34" t="s">
        <v>582</v>
      </c>
      <c r="T115" s="34" t="s">
        <v>582</v>
      </c>
      <c r="U115" s="35" t="s">
        <v>582</v>
      </c>
      <c r="V115" s="35" t="s">
        <v>582</v>
      </c>
      <c r="W115" s="41" t="s">
        <v>582</v>
      </c>
      <c r="X115" s="118" t="s">
        <v>1383</v>
      </c>
      <c r="Y115" s="26"/>
      <c r="Z115" s="49" t="s">
        <v>1178</v>
      </c>
      <c r="AA115" s="45" t="s">
        <v>582</v>
      </c>
      <c r="AB115" s="43"/>
      <c r="AC115" s="44" t="s">
        <v>1000</v>
      </c>
      <c r="AD115" s="45" t="s">
        <v>582</v>
      </c>
      <c r="AE115" s="45" t="s">
        <v>582</v>
      </c>
      <c r="AF115" s="43"/>
      <c r="AG115" s="42" t="str">
        <f t="shared" si="19"/>
        <v>2. Kennisleemte wordt ingevuld in lopend of aankomend programma</v>
      </c>
      <c r="AH115" s="173">
        <v>4</v>
      </c>
      <c r="AI115" s="161">
        <v>3</v>
      </c>
      <c r="AJ115" s="47"/>
      <c r="AK115" s="153">
        <v>2</v>
      </c>
      <c r="AL115" s="153">
        <v>2</v>
      </c>
      <c r="AM115" s="48">
        <v>2</v>
      </c>
      <c r="AN115" s="172">
        <v>2</v>
      </c>
      <c r="AO115" s="152"/>
    </row>
    <row r="116" spans="1:41" ht="51" x14ac:dyDescent="0.2">
      <c r="A116" s="103">
        <v>112</v>
      </c>
      <c r="B116" s="130" t="s">
        <v>34</v>
      </c>
      <c r="C116" s="32" t="str">
        <f t="shared" si="15"/>
        <v/>
      </c>
      <c r="D116" s="33">
        <f t="shared" si="16"/>
        <v>1</v>
      </c>
      <c r="E116" s="34" t="str">
        <f t="shared" si="17"/>
        <v/>
      </c>
      <c r="F116" s="35" t="str">
        <f t="shared" si="18"/>
        <v/>
      </c>
      <c r="G116" s="26" t="s">
        <v>138</v>
      </c>
      <c r="H116" s="26" t="s">
        <v>63</v>
      </c>
      <c r="I116" s="204" t="s">
        <v>630</v>
      </c>
      <c r="J116" s="202" t="s">
        <v>1196</v>
      </c>
      <c r="K116" s="102"/>
      <c r="L116" s="26" t="s">
        <v>998</v>
      </c>
      <c r="M116" s="61" t="s">
        <v>240</v>
      </c>
      <c r="N116" s="207" t="s">
        <v>582</v>
      </c>
      <c r="O116" s="33" t="s">
        <v>28</v>
      </c>
      <c r="P116" s="33" t="s">
        <v>28</v>
      </c>
      <c r="Q116" s="34" t="s">
        <v>582</v>
      </c>
      <c r="R116" s="34" t="s">
        <v>582</v>
      </c>
      <c r="S116" s="34" t="s">
        <v>582</v>
      </c>
      <c r="T116" s="34" t="s">
        <v>582</v>
      </c>
      <c r="U116" s="35" t="s">
        <v>582</v>
      </c>
      <c r="V116" s="35" t="s">
        <v>582</v>
      </c>
      <c r="W116" s="41" t="s">
        <v>582</v>
      </c>
      <c r="X116" s="118" t="s">
        <v>1383</v>
      </c>
      <c r="Y116" s="26" t="s">
        <v>1179</v>
      </c>
      <c r="Z116" s="49" t="s">
        <v>1126</v>
      </c>
      <c r="AA116" s="45" t="s">
        <v>582</v>
      </c>
      <c r="AB116" s="43"/>
      <c r="AC116" s="44" t="s">
        <v>1000</v>
      </c>
      <c r="AD116" s="45" t="s">
        <v>582</v>
      </c>
      <c r="AE116" s="45" t="s">
        <v>582</v>
      </c>
      <c r="AF116" s="43"/>
      <c r="AG116" s="42" t="str">
        <f t="shared" si="19"/>
        <v>2. Kennisleemte wordt ingevuld in lopend of aankomend programma</v>
      </c>
      <c r="AH116" s="155">
        <v>2</v>
      </c>
      <c r="AI116" s="151"/>
      <c r="AJ116" s="47"/>
      <c r="AK116" s="153">
        <v>2</v>
      </c>
      <c r="AL116" s="153">
        <v>2</v>
      </c>
      <c r="AM116" s="48"/>
      <c r="AN116" s="156">
        <v>1</v>
      </c>
      <c r="AO116" s="152"/>
    </row>
    <row r="117" spans="1:41" ht="51" x14ac:dyDescent="0.2">
      <c r="A117" s="103">
        <v>113</v>
      </c>
      <c r="B117" s="130" t="s">
        <v>34</v>
      </c>
      <c r="C117" s="32" t="str">
        <f t="shared" si="15"/>
        <v/>
      </c>
      <c r="D117" s="33">
        <f t="shared" si="16"/>
        <v>1</v>
      </c>
      <c r="E117" s="34" t="str">
        <f t="shared" si="17"/>
        <v/>
      </c>
      <c r="F117" s="35" t="str">
        <f t="shared" si="18"/>
        <v/>
      </c>
      <c r="G117" s="26" t="s">
        <v>45</v>
      </c>
      <c r="H117" s="26" t="s">
        <v>38</v>
      </c>
      <c r="I117" s="204" t="s">
        <v>727</v>
      </c>
      <c r="J117" s="202" t="s">
        <v>589</v>
      </c>
      <c r="K117" s="102"/>
      <c r="L117" s="26" t="s">
        <v>998</v>
      </c>
      <c r="M117" s="61" t="s">
        <v>240</v>
      </c>
      <c r="N117" s="207" t="s">
        <v>582</v>
      </c>
      <c r="O117" s="33" t="s">
        <v>28</v>
      </c>
      <c r="P117" s="33" t="s">
        <v>582</v>
      </c>
      <c r="Q117" s="34" t="s">
        <v>582</v>
      </c>
      <c r="R117" s="34" t="s">
        <v>582</v>
      </c>
      <c r="S117" s="34" t="s">
        <v>582</v>
      </c>
      <c r="T117" s="34" t="s">
        <v>582</v>
      </c>
      <c r="U117" s="35" t="s">
        <v>582</v>
      </c>
      <c r="V117" s="35" t="s">
        <v>582</v>
      </c>
      <c r="W117" s="41" t="s">
        <v>582</v>
      </c>
      <c r="X117" s="118" t="s">
        <v>1383</v>
      </c>
      <c r="Y117" s="26"/>
      <c r="Z117" s="26" t="s">
        <v>582</v>
      </c>
      <c r="AA117" s="45" t="s">
        <v>582</v>
      </c>
      <c r="AB117" s="43"/>
      <c r="AC117" s="44" t="s">
        <v>1000</v>
      </c>
      <c r="AD117" s="45" t="s">
        <v>582</v>
      </c>
      <c r="AE117" s="45" t="s">
        <v>582</v>
      </c>
      <c r="AF117" s="43"/>
      <c r="AG117" s="42" t="str">
        <f t="shared" si="19"/>
        <v>2. Kennisleemte wordt ingevuld in lopend of aankomend programma</v>
      </c>
      <c r="AH117" s="157">
        <v>1</v>
      </c>
      <c r="AI117" s="153">
        <v>2</v>
      </c>
      <c r="AJ117" s="47"/>
      <c r="AK117" s="153">
        <v>2</v>
      </c>
      <c r="AL117" s="153">
        <v>2</v>
      </c>
      <c r="AM117" s="48"/>
      <c r="AN117" s="150"/>
      <c r="AO117" s="152"/>
    </row>
    <row r="118" spans="1:41" ht="51" x14ac:dyDescent="0.2">
      <c r="A118" s="103">
        <v>114</v>
      </c>
      <c r="B118" s="130" t="s">
        <v>34</v>
      </c>
      <c r="C118" s="32" t="str">
        <f t="shared" si="15"/>
        <v/>
      </c>
      <c r="D118" s="33">
        <f t="shared" si="16"/>
        <v>1</v>
      </c>
      <c r="E118" s="34">
        <f t="shared" si="17"/>
        <v>1</v>
      </c>
      <c r="F118" s="35" t="str">
        <f t="shared" si="18"/>
        <v/>
      </c>
      <c r="G118" s="117" t="s">
        <v>45</v>
      </c>
      <c r="H118" s="117" t="s">
        <v>38</v>
      </c>
      <c r="I118" s="204" t="s">
        <v>728</v>
      </c>
      <c r="J118" s="201" t="s">
        <v>276</v>
      </c>
      <c r="K118" s="102"/>
      <c r="L118" s="26" t="s">
        <v>48</v>
      </c>
      <c r="M118" s="61" t="s">
        <v>49</v>
      </c>
      <c r="N118" s="207" t="s">
        <v>582</v>
      </c>
      <c r="O118" s="33" t="s">
        <v>28</v>
      </c>
      <c r="P118" s="33" t="s">
        <v>582</v>
      </c>
      <c r="Q118" s="34" t="s">
        <v>582</v>
      </c>
      <c r="R118" s="34" t="s">
        <v>582</v>
      </c>
      <c r="S118" s="34" t="s">
        <v>582</v>
      </c>
      <c r="T118" s="34" t="s">
        <v>28</v>
      </c>
      <c r="U118" s="35" t="s">
        <v>582</v>
      </c>
      <c r="V118" s="35" t="s">
        <v>582</v>
      </c>
      <c r="W118" s="41" t="s">
        <v>582</v>
      </c>
      <c r="X118" s="118" t="s">
        <v>46</v>
      </c>
      <c r="Y118" s="26"/>
      <c r="Z118" s="26" t="s">
        <v>729</v>
      </c>
      <c r="AA118" s="45" t="s">
        <v>582</v>
      </c>
      <c r="AB118" s="43"/>
      <c r="AC118" s="44" t="s">
        <v>582</v>
      </c>
      <c r="AD118" s="45" t="s">
        <v>582</v>
      </c>
      <c r="AE118" s="45" t="s">
        <v>582</v>
      </c>
      <c r="AF118" s="43"/>
      <c r="AG118" s="42" t="str">
        <f t="shared" si="19"/>
        <v>3. Onderzoek naar verricht / kennisleemte is gedeeltelijk ingevuld</v>
      </c>
      <c r="AH118" s="157">
        <v>1</v>
      </c>
      <c r="AI118" s="151"/>
      <c r="AJ118" s="47"/>
      <c r="AK118" s="153">
        <v>2</v>
      </c>
      <c r="AL118" s="151"/>
      <c r="AM118" s="48"/>
      <c r="AN118" s="150"/>
      <c r="AO118" s="152"/>
    </row>
    <row r="119" spans="1:41" ht="99.95" customHeight="1" x14ac:dyDescent="0.2">
      <c r="A119" s="103">
        <v>115</v>
      </c>
      <c r="B119" s="130" t="s">
        <v>34</v>
      </c>
      <c r="C119" s="32" t="str">
        <f t="shared" si="15"/>
        <v/>
      </c>
      <c r="D119" s="33" t="str">
        <f t="shared" si="16"/>
        <v/>
      </c>
      <c r="E119" s="34">
        <f t="shared" si="17"/>
        <v>1</v>
      </c>
      <c r="F119" s="35" t="str">
        <f t="shared" si="18"/>
        <v/>
      </c>
      <c r="G119" s="117" t="s">
        <v>138</v>
      </c>
      <c r="H119" s="117" t="s">
        <v>63</v>
      </c>
      <c r="I119" s="204" t="s">
        <v>730</v>
      </c>
      <c r="J119" s="201" t="s">
        <v>276</v>
      </c>
      <c r="K119" s="102"/>
      <c r="L119" s="26" t="s">
        <v>48</v>
      </c>
      <c r="M119" s="61" t="s">
        <v>49</v>
      </c>
      <c r="N119" s="207" t="s">
        <v>582</v>
      </c>
      <c r="O119" s="33" t="s">
        <v>582</v>
      </c>
      <c r="P119" s="33" t="s">
        <v>582</v>
      </c>
      <c r="Q119" s="34" t="s">
        <v>582</v>
      </c>
      <c r="R119" s="34" t="s">
        <v>582</v>
      </c>
      <c r="S119" s="34" t="s">
        <v>582</v>
      </c>
      <c r="T119" s="34" t="s">
        <v>28</v>
      </c>
      <c r="U119" s="35" t="s">
        <v>582</v>
      </c>
      <c r="V119" s="35" t="s">
        <v>582</v>
      </c>
      <c r="W119" s="41" t="s">
        <v>582</v>
      </c>
      <c r="X119" s="118" t="s">
        <v>46</v>
      </c>
      <c r="Y119" s="26"/>
      <c r="Z119" s="26" t="s">
        <v>1180</v>
      </c>
      <c r="AA119" s="45" t="s">
        <v>582</v>
      </c>
      <c r="AB119" s="43"/>
      <c r="AC119" s="44" t="s">
        <v>582</v>
      </c>
      <c r="AD119" s="45" t="s">
        <v>582</v>
      </c>
      <c r="AE119" s="45" t="s">
        <v>582</v>
      </c>
      <c r="AF119" s="43"/>
      <c r="AG119" s="42" t="str">
        <f t="shared" si="19"/>
        <v>3. Onderzoek naar verricht / kennisleemte is gedeeltelijk ingevuld</v>
      </c>
      <c r="AH119" s="157">
        <v>1</v>
      </c>
      <c r="AI119" s="153">
        <v>2</v>
      </c>
      <c r="AJ119" s="47"/>
      <c r="AK119" s="153">
        <v>2</v>
      </c>
      <c r="AL119" s="153">
        <v>2</v>
      </c>
      <c r="AM119" s="48"/>
      <c r="AN119" s="150"/>
      <c r="AO119" s="152"/>
    </row>
    <row r="120" spans="1:41" ht="51" x14ac:dyDescent="0.2">
      <c r="A120" s="103">
        <v>116</v>
      </c>
      <c r="B120" s="130" t="s">
        <v>34</v>
      </c>
      <c r="C120" s="32" t="str">
        <f t="shared" si="15"/>
        <v/>
      </c>
      <c r="D120" s="33" t="str">
        <f t="shared" si="16"/>
        <v/>
      </c>
      <c r="E120" s="34">
        <f t="shared" si="17"/>
        <v>1</v>
      </c>
      <c r="F120" s="35" t="str">
        <f t="shared" si="18"/>
        <v/>
      </c>
      <c r="G120" s="26" t="s">
        <v>138</v>
      </c>
      <c r="H120" s="26" t="s">
        <v>56</v>
      </c>
      <c r="I120" s="204" t="s">
        <v>731</v>
      </c>
      <c r="J120" s="202" t="s">
        <v>732</v>
      </c>
      <c r="K120" s="102"/>
      <c r="L120" s="26" t="s">
        <v>48</v>
      </c>
      <c r="M120" s="61" t="s">
        <v>49</v>
      </c>
      <c r="N120" s="207" t="s">
        <v>582</v>
      </c>
      <c r="O120" s="33" t="s">
        <v>582</v>
      </c>
      <c r="P120" s="33" t="s">
        <v>582</v>
      </c>
      <c r="Q120" s="34" t="s">
        <v>582</v>
      </c>
      <c r="R120" s="34" t="s">
        <v>582</v>
      </c>
      <c r="S120" s="34" t="s">
        <v>582</v>
      </c>
      <c r="T120" s="34" t="s">
        <v>28</v>
      </c>
      <c r="U120" s="35" t="s">
        <v>582</v>
      </c>
      <c r="V120" s="35" t="s">
        <v>582</v>
      </c>
      <c r="W120" s="41" t="s">
        <v>582</v>
      </c>
      <c r="X120" s="118" t="s">
        <v>1383</v>
      </c>
      <c r="Y120" s="26"/>
      <c r="Z120" s="26" t="s">
        <v>733</v>
      </c>
      <c r="AA120" s="45" t="s">
        <v>480</v>
      </c>
      <c r="AB120" s="43"/>
      <c r="AC120" s="44" t="s">
        <v>582</v>
      </c>
      <c r="AD120" s="45" t="s">
        <v>582</v>
      </c>
      <c r="AE120" s="45" t="s">
        <v>582</v>
      </c>
      <c r="AF120" s="43"/>
      <c r="AG120" s="42" t="str">
        <f t="shared" si="19"/>
        <v>2. Kennisleemte wordt ingevuld in lopend of aankomend programma</v>
      </c>
      <c r="AH120" s="155">
        <v>2</v>
      </c>
      <c r="AI120" s="161">
        <v>3</v>
      </c>
      <c r="AJ120" s="47"/>
      <c r="AK120" s="153">
        <v>2</v>
      </c>
      <c r="AL120" s="153">
        <v>2</v>
      </c>
      <c r="AM120" s="48"/>
      <c r="AN120" s="150"/>
      <c r="AO120" s="152"/>
    </row>
    <row r="121" spans="1:41" ht="51" x14ac:dyDescent="0.2">
      <c r="A121" s="103">
        <v>117</v>
      </c>
      <c r="B121" s="130" t="s">
        <v>25</v>
      </c>
      <c r="C121" s="32" t="str">
        <f t="shared" si="15"/>
        <v/>
      </c>
      <c r="D121" s="33" t="str">
        <f t="shared" si="16"/>
        <v/>
      </c>
      <c r="E121" s="34">
        <f t="shared" si="17"/>
        <v>1</v>
      </c>
      <c r="F121" s="35" t="str">
        <f t="shared" si="18"/>
        <v/>
      </c>
      <c r="G121" s="117" t="s">
        <v>30</v>
      </c>
      <c r="H121" s="117" t="s">
        <v>38</v>
      </c>
      <c r="I121" s="204" t="s">
        <v>734</v>
      </c>
      <c r="J121" s="201" t="s">
        <v>591</v>
      </c>
      <c r="K121" s="102"/>
      <c r="L121" s="26" t="s">
        <v>48</v>
      </c>
      <c r="M121" s="61" t="s">
        <v>49</v>
      </c>
      <c r="N121" s="207" t="s">
        <v>582</v>
      </c>
      <c r="O121" s="33" t="s">
        <v>582</v>
      </c>
      <c r="P121" s="33" t="s">
        <v>582</v>
      </c>
      <c r="Q121" s="34" t="s">
        <v>582</v>
      </c>
      <c r="R121" s="34" t="s">
        <v>582</v>
      </c>
      <c r="S121" s="34" t="s">
        <v>582</v>
      </c>
      <c r="T121" s="34" t="s">
        <v>28</v>
      </c>
      <c r="U121" s="35" t="s">
        <v>582</v>
      </c>
      <c r="V121" s="35" t="s">
        <v>582</v>
      </c>
      <c r="W121" s="41" t="s">
        <v>582</v>
      </c>
      <c r="X121" s="118" t="s">
        <v>54</v>
      </c>
      <c r="Y121" s="26"/>
      <c r="Z121" s="104" t="s">
        <v>593</v>
      </c>
      <c r="AA121" s="45" t="s">
        <v>582</v>
      </c>
      <c r="AB121" s="43"/>
      <c r="AC121" s="44" t="s">
        <v>1310</v>
      </c>
      <c r="AD121" s="45" t="s">
        <v>582</v>
      </c>
      <c r="AE121" s="45" t="s">
        <v>582</v>
      </c>
      <c r="AF121" s="43"/>
      <c r="AG121" s="42" t="str">
        <f t="shared" si="19"/>
        <v>3. Onderzoek naar verricht / kennisleemte is gedeeltelijk ingevuld</v>
      </c>
      <c r="AH121" s="150"/>
      <c r="AI121" s="151"/>
      <c r="AJ121" s="47"/>
      <c r="AK121" s="153">
        <v>2</v>
      </c>
      <c r="AL121" s="153">
        <v>2</v>
      </c>
      <c r="AM121" s="48"/>
      <c r="AN121" s="150"/>
      <c r="AO121" s="152"/>
    </row>
    <row r="122" spans="1:41" ht="51" x14ac:dyDescent="0.2">
      <c r="A122" s="103">
        <v>118</v>
      </c>
      <c r="B122" s="130" t="s">
        <v>25</v>
      </c>
      <c r="C122" s="32" t="str">
        <f t="shared" si="15"/>
        <v/>
      </c>
      <c r="D122" s="33" t="str">
        <f t="shared" si="16"/>
        <v/>
      </c>
      <c r="E122" s="34">
        <f t="shared" si="17"/>
        <v>1</v>
      </c>
      <c r="F122" s="35" t="str">
        <f t="shared" si="18"/>
        <v/>
      </c>
      <c r="G122" s="117" t="s">
        <v>138</v>
      </c>
      <c r="H122" s="117" t="s">
        <v>38</v>
      </c>
      <c r="I122" s="204" t="s">
        <v>735</v>
      </c>
      <c r="J122" s="201" t="s">
        <v>591</v>
      </c>
      <c r="K122" s="102"/>
      <c r="L122" s="26" t="s">
        <v>48</v>
      </c>
      <c r="M122" s="61" t="s">
        <v>49</v>
      </c>
      <c r="N122" s="207" t="s">
        <v>582</v>
      </c>
      <c r="O122" s="33" t="s">
        <v>582</v>
      </c>
      <c r="P122" s="33" t="s">
        <v>582</v>
      </c>
      <c r="Q122" s="34" t="s">
        <v>582</v>
      </c>
      <c r="R122" s="34" t="s">
        <v>582</v>
      </c>
      <c r="S122" s="34" t="s">
        <v>582</v>
      </c>
      <c r="T122" s="34" t="s">
        <v>28</v>
      </c>
      <c r="U122" s="35" t="s">
        <v>582</v>
      </c>
      <c r="V122" s="35" t="s">
        <v>582</v>
      </c>
      <c r="W122" s="41" t="s">
        <v>582</v>
      </c>
      <c r="X122" s="118" t="s">
        <v>54</v>
      </c>
      <c r="Y122" s="26" t="s">
        <v>736</v>
      </c>
      <c r="Z122" s="105" t="s">
        <v>737</v>
      </c>
      <c r="AA122" s="45" t="s">
        <v>582</v>
      </c>
      <c r="AB122" s="43"/>
      <c r="AC122" s="44" t="s">
        <v>1311</v>
      </c>
      <c r="AD122" s="45" t="s">
        <v>582</v>
      </c>
      <c r="AE122" s="45" t="s">
        <v>582</v>
      </c>
      <c r="AF122" s="43"/>
      <c r="AG122" s="42" t="str">
        <f t="shared" si="19"/>
        <v>3. Onderzoek naar verricht / kennisleemte is gedeeltelijk ingevuld</v>
      </c>
      <c r="AH122" s="157">
        <v>1</v>
      </c>
      <c r="AI122" s="151"/>
      <c r="AJ122" s="47"/>
      <c r="AK122" s="154">
        <v>1</v>
      </c>
      <c r="AL122" s="154">
        <v>1</v>
      </c>
      <c r="AM122" s="48"/>
      <c r="AN122" s="150"/>
      <c r="AO122" s="152"/>
    </row>
    <row r="123" spans="1:41" ht="51" x14ac:dyDescent="0.2">
      <c r="A123" s="103">
        <v>119</v>
      </c>
      <c r="B123" s="130" t="s">
        <v>25</v>
      </c>
      <c r="C123" s="32" t="str">
        <f t="shared" si="15"/>
        <v/>
      </c>
      <c r="D123" s="33" t="str">
        <f t="shared" si="16"/>
        <v/>
      </c>
      <c r="E123" s="34">
        <f t="shared" si="17"/>
        <v>1</v>
      </c>
      <c r="F123" s="35" t="str">
        <f t="shared" si="18"/>
        <v/>
      </c>
      <c r="G123" s="117" t="s">
        <v>138</v>
      </c>
      <c r="H123" s="117" t="s">
        <v>38</v>
      </c>
      <c r="I123" s="204" t="s">
        <v>738</v>
      </c>
      <c r="J123" s="201" t="s">
        <v>591</v>
      </c>
      <c r="K123" s="102"/>
      <c r="L123" s="26" t="s">
        <v>48</v>
      </c>
      <c r="M123" s="61" t="s">
        <v>49</v>
      </c>
      <c r="N123" s="207" t="s">
        <v>582</v>
      </c>
      <c r="O123" s="33" t="s">
        <v>582</v>
      </c>
      <c r="P123" s="33" t="s">
        <v>582</v>
      </c>
      <c r="Q123" s="34" t="s">
        <v>582</v>
      </c>
      <c r="R123" s="34" t="s">
        <v>582</v>
      </c>
      <c r="S123" s="34" t="s">
        <v>582</v>
      </c>
      <c r="T123" s="34" t="s">
        <v>28</v>
      </c>
      <c r="U123" s="35" t="s">
        <v>582</v>
      </c>
      <c r="V123" s="35" t="s">
        <v>582</v>
      </c>
      <c r="W123" s="41" t="s">
        <v>582</v>
      </c>
      <c r="X123" s="118" t="s">
        <v>54</v>
      </c>
      <c r="Y123" s="26" t="s">
        <v>739</v>
      </c>
      <c r="Z123" s="26" t="s">
        <v>740</v>
      </c>
      <c r="AA123" s="45" t="s">
        <v>582</v>
      </c>
      <c r="AB123" s="43"/>
      <c r="AC123" s="44" t="s">
        <v>1310</v>
      </c>
      <c r="AD123" s="45" t="s">
        <v>582</v>
      </c>
      <c r="AE123" s="45" t="s">
        <v>582</v>
      </c>
      <c r="AF123" s="43"/>
      <c r="AG123" s="42" t="str">
        <f t="shared" si="19"/>
        <v>3. Onderzoek naar verricht / kennisleemte is gedeeltelijk ingevuld</v>
      </c>
      <c r="AH123" s="150"/>
      <c r="AI123" s="151"/>
      <c r="AJ123" s="47"/>
      <c r="AK123" s="153">
        <v>2</v>
      </c>
      <c r="AL123" s="153">
        <v>2</v>
      </c>
      <c r="AM123" s="48"/>
      <c r="AN123" s="150"/>
      <c r="AO123" s="152"/>
    </row>
    <row r="124" spans="1:41" ht="51" x14ac:dyDescent="0.2">
      <c r="A124" s="103">
        <v>120</v>
      </c>
      <c r="B124" s="130" t="s">
        <v>25</v>
      </c>
      <c r="C124" s="32" t="str">
        <f t="shared" si="15"/>
        <v/>
      </c>
      <c r="D124" s="33" t="str">
        <f t="shared" si="16"/>
        <v/>
      </c>
      <c r="E124" s="34">
        <f t="shared" si="17"/>
        <v>1</v>
      </c>
      <c r="F124" s="35" t="str">
        <f t="shared" si="18"/>
        <v/>
      </c>
      <c r="G124" s="117" t="s">
        <v>138</v>
      </c>
      <c r="H124" s="117" t="s">
        <v>56</v>
      </c>
      <c r="I124" s="204" t="s">
        <v>741</v>
      </c>
      <c r="J124" s="201" t="s">
        <v>591</v>
      </c>
      <c r="K124" s="102"/>
      <c r="L124" s="26" t="s">
        <v>48</v>
      </c>
      <c r="M124" s="61" t="s">
        <v>49</v>
      </c>
      <c r="N124" s="207" t="s">
        <v>582</v>
      </c>
      <c r="O124" s="33" t="s">
        <v>582</v>
      </c>
      <c r="P124" s="33" t="s">
        <v>582</v>
      </c>
      <c r="Q124" s="34" t="s">
        <v>582</v>
      </c>
      <c r="R124" s="34" t="s">
        <v>582</v>
      </c>
      <c r="S124" s="34" t="s">
        <v>582</v>
      </c>
      <c r="T124" s="34" t="s">
        <v>28</v>
      </c>
      <c r="U124" s="35" t="s">
        <v>582</v>
      </c>
      <c r="V124" s="35" t="s">
        <v>582</v>
      </c>
      <c r="W124" s="41" t="s">
        <v>582</v>
      </c>
      <c r="X124" s="118" t="s">
        <v>54</v>
      </c>
      <c r="Y124" s="26"/>
      <c r="Z124" s="26" t="s">
        <v>582</v>
      </c>
      <c r="AA124" s="45" t="s">
        <v>582</v>
      </c>
      <c r="AB124" s="43"/>
      <c r="AC124" s="44" t="s">
        <v>582</v>
      </c>
      <c r="AD124" s="45" t="s">
        <v>582</v>
      </c>
      <c r="AE124" s="45" t="s">
        <v>582</v>
      </c>
      <c r="AF124" s="43"/>
      <c r="AG124" s="42" t="str">
        <f t="shared" si="19"/>
        <v>3. Onderzoek naar verricht / kennisleemte is gedeeltelijk ingevuld</v>
      </c>
      <c r="AH124" s="150"/>
      <c r="AI124" s="151"/>
      <c r="AJ124" s="47"/>
      <c r="AK124" s="153">
        <v>2</v>
      </c>
      <c r="AL124" s="153">
        <v>2</v>
      </c>
      <c r="AM124" s="48"/>
      <c r="AN124" s="150"/>
      <c r="AO124" s="152"/>
    </row>
    <row r="125" spans="1:41" ht="63.75" x14ac:dyDescent="0.2">
      <c r="A125" s="103">
        <v>121</v>
      </c>
      <c r="B125" s="130" t="s">
        <v>25</v>
      </c>
      <c r="C125" s="32" t="str">
        <f t="shared" si="15"/>
        <v/>
      </c>
      <c r="D125" s="33">
        <f t="shared" si="16"/>
        <v>1</v>
      </c>
      <c r="E125" s="34">
        <f t="shared" si="17"/>
        <v>1</v>
      </c>
      <c r="F125" s="35" t="str">
        <f t="shared" si="18"/>
        <v/>
      </c>
      <c r="G125" s="117" t="s">
        <v>30</v>
      </c>
      <c r="H125" s="117" t="s">
        <v>56</v>
      </c>
      <c r="I125" s="204" t="s">
        <v>590</v>
      </c>
      <c r="J125" s="201" t="s">
        <v>591</v>
      </c>
      <c r="K125" s="102"/>
      <c r="L125" s="26" t="s">
        <v>48</v>
      </c>
      <c r="M125" s="61" t="s">
        <v>49</v>
      </c>
      <c r="N125" s="207" t="s">
        <v>582</v>
      </c>
      <c r="O125" s="33" t="s">
        <v>28</v>
      </c>
      <c r="P125" s="33" t="s">
        <v>582</v>
      </c>
      <c r="Q125" s="34" t="s">
        <v>28</v>
      </c>
      <c r="R125" s="34" t="s">
        <v>582</v>
      </c>
      <c r="S125" s="34" t="s">
        <v>582</v>
      </c>
      <c r="T125" s="34" t="s">
        <v>28</v>
      </c>
      <c r="U125" s="35" t="s">
        <v>582</v>
      </c>
      <c r="V125" s="35" t="s">
        <v>582</v>
      </c>
      <c r="W125" s="41" t="s">
        <v>582</v>
      </c>
      <c r="X125" s="118" t="s">
        <v>1260</v>
      </c>
      <c r="Y125" s="26" t="s">
        <v>1265</v>
      </c>
      <c r="Z125" s="26" t="s">
        <v>582</v>
      </c>
      <c r="AA125" s="45" t="s">
        <v>582</v>
      </c>
      <c r="AB125" s="43"/>
      <c r="AC125" s="44" t="s">
        <v>582</v>
      </c>
      <c r="AD125" s="45" t="s">
        <v>582</v>
      </c>
      <c r="AE125" s="45" t="s">
        <v>582</v>
      </c>
      <c r="AF125" s="43"/>
      <c r="AG125" s="42" t="str">
        <f t="shared" si="19"/>
        <v>3. Onderzoek naar verricht / kennisleemte is gedeeltelijk ingevuld</v>
      </c>
      <c r="AH125" s="150"/>
      <c r="AI125" s="151"/>
      <c r="AJ125" s="47"/>
      <c r="AK125" s="153">
        <v>2</v>
      </c>
      <c r="AL125" s="153">
        <v>2</v>
      </c>
      <c r="AM125" s="48">
        <v>2</v>
      </c>
      <c r="AN125" s="184">
        <v>6</v>
      </c>
      <c r="AO125" s="166">
        <v>1</v>
      </c>
    </row>
    <row r="126" spans="1:41" ht="51" x14ac:dyDescent="0.2">
      <c r="A126" s="103">
        <v>122</v>
      </c>
      <c r="B126" s="130" t="s">
        <v>34</v>
      </c>
      <c r="C126" s="32" t="str">
        <f t="shared" si="15"/>
        <v/>
      </c>
      <c r="D126" s="33" t="str">
        <f t="shared" si="16"/>
        <v/>
      </c>
      <c r="E126" s="34">
        <f t="shared" si="17"/>
        <v>1</v>
      </c>
      <c r="F126" s="35" t="str">
        <f t="shared" si="18"/>
        <v/>
      </c>
      <c r="G126" s="117" t="s">
        <v>45</v>
      </c>
      <c r="H126" s="117" t="s">
        <v>63</v>
      </c>
      <c r="I126" s="204" t="s">
        <v>598</v>
      </c>
      <c r="J126" s="201" t="s">
        <v>591</v>
      </c>
      <c r="K126" s="102"/>
      <c r="L126" s="26" t="s">
        <v>48</v>
      </c>
      <c r="M126" s="61" t="s">
        <v>49</v>
      </c>
      <c r="N126" s="207" t="s">
        <v>582</v>
      </c>
      <c r="O126" s="33" t="s">
        <v>582</v>
      </c>
      <c r="P126" s="33" t="s">
        <v>582</v>
      </c>
      <c r="Q126" s="34" t="s">
        <v>582</v>
      </c>
      <c r="R126" s="34" t="s">
        <v>582</v>
      </c>
      <c r="S126" s="34" t="s">
        <v>582</v>
      </c>
      <c r="T126" s="34" t="s">
        <v>28</v>
      </c>
      <c r="U126" s="35" t="s">
        <v>582</v>
      </c>
      <c r="V126" s="35" t="s">
        <v>582</v>
      </c>
      <c r="W126" s="41" t="s">
        <v>582</v>
      </c>
      <c r="X126" s="118" t="s">
        <v>54</v>
      </c>
      <c r="Y126" s="26" t="s">
        <v>1351</v>
      </c>
      <c r="Z126" s="104" t="s">
        <v>593</v>
      </c>
      <c r="AA126" s="45" t="s">
        <v>582</v>
      </c>
      <c r="AB126" s="43"/>
      <c r="AC126" s="44" t="s">
        <v>1312</v>
      </c>
      <c r="AD126" s="45" t="s">
        <v>582</v>
      </c>
      <c r="AE126" s="45" t="s">
        <v>582</v>
      </c>
      <c r="AF126" s="43"/>
      <c r="AG126" s="42" t="str">
        <f t="shared" si="19"/>
        <v>3. Onderzoek naar verricht / kennisleemte is gedeeltelijk ingevuld</v>
      </c>
      <c r="AH126" s="158">
        <v>5</v>
      </c>
      <c r="AI126" s="185">
        <v>6</v>
      </c>
      <c r="AJ126" s="47"/>
      <c r="AK126" s="153">
        <v>2</v>
      </c>
      <c r="AL126" s="153">
        <v>2</v>
      </c>
      <c r="AM126" s="48"/>
      <c r="AN126" s="186">
        <v>7</v>
      </c>
      <c r="AO126" s="152"/>
    </row>
    <row r="127" spans="1:41" ht="51" x14ac:dyDescent="0.2">
      <c r="A127" s="103">
        <v>123</v>
      </c>
      <c r="B127" s="130" t="s">
        <v>34</v>
      </c>
      <c r="C127" s="32">
        <f t="shared" si="15"/>
        <v>1</v>
      </c>
      <c r="D127" s="33">
        <f t="shared" si="16"/>
        <v>1</v>
      </c>
      <c r="E127" s="34">
        <f t="shared" si="17"/>
        <v>1</v>
      </c>
      <c r="F127" s="35">
        <f t="shared" si="18"/>
        <v>1</v>
      </c>
      <c r="G127" s="117" t="s">
        <v>138</v>
      </c>
      <c r="H127" s="117" t="s">
        <v>38</v>
      </c>
      <c r="I127" s="204" t="s">
        <v>742</v>
      </c>
      <c r="J127" s="120" t="s">
        <v>1194</v>
      </c>
      <c r="K127" s="102"/>
      <c r="L127" s="26" t="s">
        <v>578</v>
      </c>
      <c r="M127" s="61" t="s">
        <v>37</v>
      </c>
      <c r="N127" s="207" t="s">
        <v>28</v>
      </c>
      <c r="O127" s="33" t="s">
        <v>28</v>
      </c>
      <c r="P127" s="33" t="s">
        <v>28</v>
      </c>
      <c r="Q127" s="34" t="s">
        <v>582</v>
      </c>
      <c r="R127" s="34" t="s">
        <v>582</v>
      </c>
      <c r="S127" s="34" t="s">
        <v>582</v>
      </c>
      <c r="T127" s="34" t="s">
        <v>28</v>
      </c>
      <c r="U127" s="35" t="s">
        <v>582</v>
      </c>
      <c r="V127" s="35" t="s">
        <v>28</v>
      </c>
      <c r="W127" s="41" t="s">
        <v>582</v>
      </c>
      <c r="X127" s="118" t="s">
        <v>46</v>
      </c>
      <c r="Y127" s="26"/>
      <c r="Z127" s="26" t="s">
        <v>582</v>
      </c>
      <c r="AA127" s="45" t="s">
        <v>582</v>
      </c>
      <c r="AB127" s="43"/>
      <c r="AC127" s="44" t="s">
        <v>582</v>
      </c>
      <c r="AD127" s="45" t="s">
        <v>582</v>
      </c>
      <c r="AE127" s="45" t="s">
        <v>582</v>
      </c>
      <c r="AF127" s="43"/>
      <c r="AG127" s="42" t="str">
        <f t="shared" si="19"/>
        <v>3. Onderzoek naar verricht / kennisleemte is gedeeltelijk ingevuld</v>
      </c>
      <c r="AH127" s="150"/>
      <c r="AI127" s="151">
        <v>1</v>
      </c>
      <c r="AJ127" s="47"/>
      <c r="AK127" s="151"/>
      <c r="AL127" s="151"/>
      <c r="AM127" s="48"/>
      <c r="AN127" s="187"/>
      <c r="AO127" s="188"/>
    </row>
    <row r="128" spans="1:41" ht="38.25" x14ac:dyDescent="0.2">
      <c r="A128" s="103">
        <v>124</v>
      </c>
      <c r="B128" s="130" t="s">
        <v>25</v>
      </c>
      <c r="C128" s="32">
        <f t="shared" si="15"/>
        <v>1</v>
      </c>
      <c r="D128" s="33">
        <f t="shared" si="16"/>
        <v>1</v>
      </c>
      <c r="E128" s="34">
        <f t="shared" si="17"/>
        <v>1</v>
      </c>
      <c r="F128" s="35">
        <f t="shared" si="18"/>
        <v>1</v>
      </c>
      <c r="G128" s="26" t="s">
        <v>53</v>
      </c>
      <c r="H128" s="26" t="s">
        <v>38</v>
      </c>
      <c r="I128" s="204" t="s">
        <v>631</v>
      </c>
      <c r="J128" s="202" t="s">
        <v>1205</v>
      </c>
      <c r="K128" s="102"/>
      <c r="L128" s="26" t="s">
        <v>578</v>
      </c>
      <c r="M128" s="61" t="s">
        <v>37</v>
      </c>
      <c r="N128" s="207" t="s">
        <v>28</v>
      </c>
      <c r="O128" s="33" t="s">
        <v>28</v>
      </c>
      <c r="P128" s="33" t="s">
        <v>28</v>
      </c>
      <c r="Q128" s="34" t="s">
        <v>582</v>
      </c>
      <c r="R128" s="34" t="s">
        <v>582</v>
      </c>
      <c r="S128" s="34" t="s">
        <v>582</v>
      </c>
      <c r="T128" s="34" t="s">
        <v>28</v>
      </c>
      <c r="U128" s="35" t="s">
        <v>28</v>
      </c>
      <c r="V128" s="35" t="s">
        <v>28</v>
      </c>
      <c r="W128" s="41" t="s">
        <v>582</v>
      </c>
      <c r="X128" s="118" t="s">
        <v>31</v>
      </c>
      <c r="Y128" s="26" t="s">
        <v>582</v>
      </c>
      <c r="Z128" s="26" t="s">
        <v>582</v>
      </c>
      <c r="AA128" s="45" t="s">
        <v>582</v>
      </c>
      <c r="AB128" s="43"/>
      <c r="AC128" s="44" t="s">
        <v>582</v>
      </c>
      <c r="AD128" s="45" t="s">
        <v>582</v>
      </c>
      <c r="AE128" s="45" t="s">
        <v>582</v>
      </c>
      <c r="AF128" s="43"/>
      <c r="AG128" s="42" t="str">
        <f t="shared" si="19"/>
        <v>1. Nog geen kennis beschikbaar, volledige kennisleemte</v>
      </c>
      <c r="AH128" s="150"/>
      <c r="AI128" s="151">
        <v>1</v>
      </c>
      <c r="AJ128" s="47"/>
      <c r="AK128" s="151"/>
      <c r="AL128" s="151"/>
      <c r="AM128" s="48"/>
      <c r="AN128" s="150">
        <v>1</v>
      </c>
      <c r="AO128" s="152"/>
    </row>
    <row r="129" spans="1:41" ht="51" x14ac:dyDescent="0.2">
      <c r="A129" s="103">
        <v>125</v>
      </c>
      <c r="B129" s="130" t="s">
        <v>34</v>
      </c>
      <c r="C129" s="32">
        <f t="shared" si="15"/>
        <v>1</v>
      </c>
      <c r="D129" s="33">
        <f t="shared" si="16"/>
        <v>1</v>
      </c>
      <c r="E129" s="34" t="str">
        <f t="shared" si="17"/>
        <v/>
      </c>
      <c r="F129" s="35" t="str">
        <f t="shared" si="18"/>
        <v/>
      </c>
      <c r="G129" s="117" t="s">
        <v>57</v>
      </c>
      <c r="H129" s="117" t="s">
        <v>38</v>
      </c>
      <c r="I129" s="204" t="s">
        <v>743</v>
      </c>
      <c r="J129" s="201" t="s">
        <v>1196</v>
      </c>
      <c r="K129" s="102"/>
      <c r="L129" s="26" t="s">
        <v>578</v>
      </c>
      <c r="M129" s="61" t="s">
        <v>37</v>
      </c>
      <c r="N129" s="207" t="s">
        <v>28</v>
      </c>
      <c r="O129" s="33" t="s">
        <v>582</v>
      </c>
      <c r="P129" s="33" t="s">
        <v>28</v>
      </c>
      <c r="Q129" s="34" t="s">
        <v>582</v>
      </c>
      <c r="R129" s="34" t="s">
        <v>582</v>
      </c>
      <c r="S129" s="34" t="s">
        <v>582</v>
      </c>
      <c r="T129" s="34" t="s">
        <v>582</v>
      </c>
      <c r="U129" s="35" t="s">
        <v>582</v>
      </c>
      <c r="V129" s="35" t="s">
        <v>582</v>
      </c>
      <c r="W129" s="41" t="s">
        <v>582</v>
      </c>
      <c r="X129" s="118" t="s">
        <v>46</v>
      </c>
      <c r="Y129" s="26"/>
      <c r="Z129" s="26" t="s">
        <v>582</v>
      </c>
      <c r="AA129" s="45" t="s">
        <v>582</v>
      </c>
      <c r="AB129" s="43"/>
      <c r="AC129" s="44" t="s">
        <v>1313</v>
      </c>
      <c r="AD129" s="45" t="s">
        <v>582</v>
      </c>
      <c r="AE129" s="45" t="s">
        <v>582</v>
      </c>
      <c r="AF129" s="43"/>
      <c r="AG129" s="42" t="str">
        <f t="shared" si="19"/>
        <v>3. Onderzoek naar verricht / kennisleemte is gedeeltelijk ingevuld</v>
      </c>
      <c r="AH129" s="150"/>
      <c r="AI129" s="151">
        <v>1</v>
      </c>
      <c r="AJ129" s="47"/>
      <c r="AK129" s="151"/>
      <c r="AL129" s="151"/>
      <c r="AM129" s="48"/>
      <c r="AN129" s="150"/>
      <c r="AO129" s="152"/>
    </row>
    <row r="130" spans="1:41" ht="51" x14ac:dyDescent="0.2">
      <c r="A130" s="103">
        <v>126</v>
      </c>
      <c r="B130" s="130" t="s">
        <v>34</v>
      </c>
      <c r="C130" s="32" t="str">
        <f t="shared" si="15"/>
        <v/>
      </c>
      <c r="D130" s="33">
        <f t="shared" si="16"/>
        <v>1</v>
      </c>
      <c r="E130" s="34" t="str">
        <f t="shared" si="17"/>
        <v/>
      </c>
      <c r="F130" s="35" t="str">
        <f t="shared" si="18"/>
        <v/>
      </c>
      <c r="G130" s="117" t="s">
        <v>138</v>
      </c>
      <c r="H130" s="117" t="s">
        <v>38</v>
      </c>
      <c r="I130" s="204" t="s">
        <v>744</v>
      </c>
      <c r="J130" s="201" t="s">
        <v>1191</v>
      </c>
      <c r="K130" s="102"/>
      <c r="L130" s="26" t="s">
        <v>578</v>
      </c>
      <c r="M130" s="61" t="s">
        <v>37</v>
      </c>
      <c r="N130" s="207" t="s">
        <v>582</v>
      </c>
      <c r="O130" s="33" t="s">
        <v>28</v>
      </c>
      <c r="P130" s="33" t="s">
        <v>28</v>
      </c>
      <c r="Q130" s="34" t="s">
        <v>582</v>
      </c>
      <c r="R130" s="34" t="s">
        <v>582</v>
      </c>
      <c r="S130" s="34" t="s">
        <v>582</v>
      </c>
      <c r="T130" s="34" t="s">
        <v>582</v>
      </c>
      <c r="U130" s="35" t="s">
        <v>582</v>
      </c>
      <c r="V130" s="35" t="s">
        <v>582</v>
      </c>
      <c r="W130" s="41" t="s">
        <v>582</v>
      </c>
      <c r="X130" s="118" t="s">
        <v>46</v>
      </c>
      <c r="Y130" s="26" t="s">
        <v>1352</v>
      </c>
      <c r="Z130" s="26" t="s">
        <v>582</v>
      </c>
      <c r="AA130" s="45" t="s">
        <v>582</v>
      </c>
      <c r="AB130" s="43"/>
      <c r="AC130" s="44" t="s">
        <v>1314</v>
      </c>
      <c r="AD130" s="45" t="s">
        <v>582</v>
      </c>
      <c r="AE130" s="45" t="s">
        <v>582</v>
      </c>
      <c r="AF130" s="43"/>
      <c r="AG130" s="42" t="str">
        <f t="shared" si="19"/>
        <v>3. Onderzoek naar verricht / kennisleemte is gedeeltelijk ingevuld</v>
      </c>
      <c r="AH130" s="150"/>
      <c r="AI130" s="151">
        <v>1</v>
      </c>
      <c r="AJ130" s="47"/>
      <c r="AK130" s="151"/>
      <c r="AL130" s="151"/>
      <c r="AM130" s="48"/>
      <c r="AN130" s="150"/>
      <c r="AO130" s="152"/>
    </row>
    <row r="131" spans="1:41" ht="51" x14ac:dyDescent="0.2">
      <c r="A131" s="103">
        <v>127</v>
      </c>
      <c r="B131" s="124" t="s">
        <v>34</v>
      </c>
      <c r="C131" s="32">
        <f t="shared" si="15"/>
        <v>1</v>
      </c>
      <c r="D131" s="33">
        <f t="shared" si="16"/>
        <v>1</v>
      </c>
      <c r="E131" s="34" t="str">
        <f t="shared" si="17"/>
        <v/>
      </c>
      <c r="F131" s="35">
        <f t="shared" si="18"/>
        <v>1</v>
      </c>
      <c r="G131" s="117" t="s">
        <v>582</v>
      </c>
      <c r="H131" s="117" t="s">
        <v>582</v>
      </c>
      <c r="I131" s="204" t="s">
        <v>608</v>
      </c>
      <c r="J131" s="120" t="s">
        <v>1199</v>
      </c>
      <c r="K131" s="102"/>
      <c r="L131" s="26" t="s">
        <v>578</v>
      </c>
      <c r="M131" s="61" t="s">
        <v>37</v>
      </c>
      <c r="N131" s="207" t="s">
        <v>28</v>
      </c>
      <c r="O131" s="33" t="s">
        <v>28</v>
      </c>
      <c r="P131" s="33" t="s">
        <v>28</v>
      </c>
      <c r="Q131" s="34" t="s">
        <v>582</v>
      </c>
      <c r="R131" s="34" t="s">
        <v>582</v>
      </c>
      <c r="S131" s="34" t="s">
        <v>582</v>
      </c>
      <c r="T131" s="34" t="s">
        <v>582</v>
      </c>
      <c r="U131" s="35" t="s">
        <v>28</v>
      </c>
      <c r="V131" s="35" t="s">
        <v>582</v>
      </c>
      <c r="W131" s="41" t="s">
        <v>582</v>
      </c>
      <c r="X131" s="118" t="s">
        <v>46</v>
      </c>
      <c r="Y131" s="26" t="s">
        <v>609</v>
      </c>
      <c r="Z131" s="26" t="s">
        <v>582</v>
      </c>
      <c r="AA131" s="45" t="s">
        <v>582</v>
      </c>
      <c r="AB131" s="57"/>
      <c r="AC131" s="44" t="s">
        <v>582</v>
      </c>
      <c r="AD131" s="45" t="s">
        <v>582</v>
      </c>
      <c r="AE131" s="45" t="s">
        <v>582</v>
      </c>
      <c r="AF131" s="57"/>
      <c r="AG131" s="42" t="str">
        <f t="shared" si="19"/>
        <v>3. Onderzoek naar verricht / kennisleemte is gedeeltelijk ingevuld</v>
      </c>
      <c r="AH131" s="150"/>
      <c r="AI131" s="151">
        <v>1</v>
      </c>
      <c r="AJ131" s="47"/>
      <c r="AK131" s="151"/>
      <c r="AL131" s="151"/>
      <c r="AM131" s="48"/>
      <c r="AN131" s="150">
        <v>2</v>
      </c>
      <c r="AO131" s="152"/>
    </row>
    <row r="132" spans="1:41" ht="51" x14ac:dyDescent="0.2">
      <c r="A132" s="103">
        <v>128</v>
      </c>
      <c r="B132" s="124" t="s">
        <v>34</v>
      </c>
      <c r="C132" s="32">
        <f t="shared" si="15"/>
        <v>1</v>
      </c>
      <c r="D132" s="33" t="str">
        <f t="shared" si="16"/>
        <v/>
      </c>
      <c r="E132" s="34">
        <f t="shared" si="17"/>
        <v>1</v>
      </c>
      <c r="F132" s="35" t="str">
        <f t="shared" si="18"/>
        <v/>
      </c>
      <c r="G132" s="117" t="s">
        <v>582</v>
      </c>
      <c r="H132" s="117" t="s">
        <v>582</v>
      </c>
      <c r="I132" s="204" t="s">
        <v>745</v>
      </c>
      <c r="J132" s="120" t="s">
        <v>1199</v>
      </c>
      <c r="K132" s="102"/>
      <c r="L132" s="26" t="s">
        <v>578</v>
      </c>
      <c r="M132" s="61" t="s">
        <v>37</v>
      </c>
      <c r="N132" s="207" t="s">
        <v>28</v>
      </c>
      <c r="O132" s="33" t="s">
        <v>582</v>
      </c>
      <c r="P132" s="33" t="s">
        <v>582</v>
      </c>
      <c r="Q132" s="34" t="s">
        <v>28</v>
      </c>
      <c r="R132" s="34" t="s">
        <v>582</v>
      </c>
      <c r="S132" s="34" t="s">
        <v>582</v>
      </c>
      <c r="T132" s="34" t="s">
        <v>28</v>
      </c>
      <c r="U132" s="35" t="s">
        <v>582</v>
      </c>
      <c r="V132" s="35" t="s">
        <v>582</v>
      </c>
      <c r="W132" s="41" t="s">
        <v>582</v>
      </c>
      <c r="X132" s="118" t="s">
        <v>54</v>
      </c>
      <c r="Y132" s="26" t="s">
        <v>1181</v>
      </c>
      <c r="Z132" s="26" t="s">
        <v>582</v>
      </c>
      <c r="AA132" s="45" t="s">
        <v>582</v>
      </c>
      <c r="AB132" s="43"/>
      <c r="AC132" s="44" t="s">
        <v>582</v>
      </c>
      <c r="AD132" s="45" t="s">
        <v>582</v>
      </c>
      <c r="AE132" s="45" t="s">
        <v>582</v>
      </c>
      <c r="AF132" s="43"/>
      <c r="AG132" s="42" t="str">
        <f t="shared" si="19"/>
        <v>3. Onderzoek naar verricht / kennisleemte is gedeeltelijk ingevuld</v>
      </c>
      <c r="AH132" s="150"/>
      <c r="AI132" s="151">
        <v>1</v>
      </c>
      <c r="AJ132" s="47"/>
      <c r="AK132" s="151"/>
      <c r="AL132" s="151"/>
      <c r="AM132" s="48"/>
      <c r="AN132" s="150"/>
      <c r="AO132" s="152"/>
    </row>
    <row r="133" spans="1:41" ht="51" x14ac:dyDescent="0.2">
      <c r="A133" s="103">
        <v>129</v>
      </c>
      <c r="B133" s="124" t="s">
        <v>34</v>
      </c>
      <c r="C133" s="32">
        <f t="shared" ref="C133:C164" si="20">IF(OR(N133="x"),1,"")</f>
        <v>1</v>
      </c>
      <c r="D133" s="33">
        <f t="shared" ref="D133:D164" si="21">IF(OR(O133="x",P133="x"),1,"")</f>
        <v>1</v>
      </c>
      <c r="E133" s="34">
        <f t="shared" ref="E133:E164" si="22">IF(OR(Q133="x",R133="x",S133="x",T133="x"),1,"")</f>
        <v>1</v>
      </c>
      <c r="F133" s="35">
        <f t="shared" ref="F133:F164" si="23">IF(OR(U133="x", V133="x"),1,"")</f>
        <v>1</v>
      </c>
      <c r="G133" s="117" t="s">
        <v>138</v>
      </c>
      <c r="H133" s="117" t="s">
        <v>38</v>
      </c>
      <c r="I133" s="204" t="s">
        <v>746</v>
      </c>
      <c r="J133" s="201" t="s">
        <v>1191</v>
      </c>
      <c r="K133" s="102"/>
      <c r="L133" s="26" t="s">
        <v>578</v>
      </c>
      <c r="M133" s="61" t="s">
        <v>37</v>
      </c>
      <c r="N133" s="207" t="s">
        <v>28</v>
      </c>
      <c r="O133" s="33" t="s">
        <v>28</v>
      </c>
      <c r="P133" s="33" t="s">
        <v>28</v>
      </c>
      <c r="Q133" s="34" t="s">
        <v>582</v>
      </c>
      <c r="R133" s="34" t="s">
        <v>582</v>
      </c>
      <c r="S133" s="34" t="s">
        <v>582</v>
      </c>
      <c r="T133" s="34" t="s">
        <v>28</v>
      </c>
      <c r="U133" s="35" t="s">
        <v>28</v>
      </c>
      <c r="V133" s="35" t="s">
        <v>582</v>
      </c>
      <c r="W133" s="41" t="s">
        <v>582</v>
      </c>
      <c r="X133" s="118" t="s">
        <v>46</v>
      </c>
      <c r="Y133" s="26"/>
      <c r="Z133" s="26" t="s">
        <v>582</v>
      </c>
      <c r="AA133" s="45" t="s">
        <v>582</v>
      </c>
      <c r="AB133" s="43"/>
      <c r="AC133" s="44" t="s">
        <v>582</v>
      </c>
      <c r="AD133" s="45" t="s">
        <v>582</v>
      </c>
      <c r="AE133" s="45" t="s">
        <v>582</v>
      </c>
      <c r="AF133" s="43"/>
      <c r="AG133" s="42" t="str">
        <f t="shared" ref="AG133:AG164" si="24">IF(X133="1. Niet beschikbaar, nog te ontwikkelen kennis","1. Nog geen kennis beschikbaar, volledige kennisleemte",IF(X133="2. Nauwelijks beschikbaar, wordt ontwikkeld in lopend of gepland programma","2. Kennisleemte wordt ingevuld in lopend of aankomend programma",IF(X133="3. In geringe mate en/of versnipperd beschikbaar, soms op Kennisportaal of in publicaties","3. Onderzoek naar verricht / kennisleemte is gedeeltelijk ingevuld",IF(X133="4. Gedeeltelijk beschikbaar bij kennisinstelling/adviesbureau","3. Onderzoek naar verricht / kennisleemte is gedeeltelijk ingevuld",IF(X133="5. Gedeeltelijk beschikbaar bij lokale/regionale overheid","3. Onderzoek naar verricht / kennisleemte is gedeeltelijk ingevuld",IF(X133="6. Ruim beschikbaar en aanwezig op Kennisportaal of vergelijkbare website/tool","4. Geen kennisleemte, vraag is of kan worden beantwoord"," "))))))</f>
        <v>3. Onderzoek naar verricht / kennisleemte is gedeeltelijk ingevuld</v>
      </c>
      <c r="AH133" s="150"/>
      <c r="AI133" s="151">
        <v>1</v>
      </c>
      <c r="AJ133" s="47"/>
      <c r="AK133" s="151"/>
      <c r="AL133" s="151"/>
      <c r="AM133" s="48"/>
      <c r="AN133" s="150"/>
      <c r="AO133" s="152"/>
    </row>
    <row r="134" spans="1:41" ht="38.25" x14ac:dyDescent="0.2">
      <c r="A134" s="103">
        <v>130</v>
      </c>
      <c r="B134" s="124" t="s">
        <v>34</v>
      </c>
      <c r="C134" s="32">
        <f t="shared" si="20"/>
        <v>1</v>
      </c>
      <c r="D134" s="33" t="str">
        <f t="shared" si="21"/>
        <v/>
      </c>
      <c r="E134" s="34">
        <f t="shared" si="22"/>
        <v>1</v>
      </c>
      <c r="F134" s="35">
        <f t="shared" si="23"/>
        <v>1</v>
      </c>
      <c r="G134" s="26" t="s">
        <v>45</v>
      </c>
      <c r="H134" s="26" t="s">
        <v>38</v>
      </c>
      <c r="I134" s="204" t="s">
        <v>747</v>
      </c>
      <c r="J134" s="202" t="s">
        <v>1201</v>
      </c>
      <c r="K134" s="102"/>
      <c r="L134" s="26" t="s">
        <v>578</v>
      </c>
      <c r="M134" s="61" t="s">
        <v>37</v>
      </c>
      <c r="N134" s="207" t="s">
        <v>28</v>
      </c>
      <c r="O134" s="33"/>
      <c r="P134" s="33"/>
      <c r="Q134" s="34"/>
      <c r="R134" s="34"/>
      <c r="S134" s="34"/>
      <c r="T134" s="34" t="s">
        <v>28</v>
      </c>
      <c r="U134" s="35" t="s">
        <v>28</v>
      </c>
      <c r="V134" s="35"/>
      <c r="W134" s="41"/>
      <c r="X134" s="118" t="s">
        <v>31</v>
      </c>
      <c r="Y134" s="26" t="s">
        <v>1353</v>
      </c>
      <c r="Z134" s="26"/>
      <c r="AA134" s="45"/>
      <c r="AB134" s="43"/>
      <c r="AC134" s="44"/>
      <c r="AD134" s="45"/>
      <c r="AE134" s="45"/>
      <c r="AF134" s="43"/>
      <c r="AG134" s="42" t="str">
        <f t="shared" si="24"/>
        <v>1. Nog geen kennis beschikbaar, volledige kennisleemte</v>
      </c>
      <c r="AH134" s="150"/>
      <c r="AI134" s="151">
        <v>1</v>
      </c>
      <c r="AJ134" s="47"/>
      <c r="AK134" s="151"/>
      <c r="AL134" s="151"/>
      <c r="AM134" s="48"/>
      <c r="AN134" s="150"/>
      <c r="AO134" s="152"/>
    </row>
    <row r="135" spans="1:41" ht="51" x14ac:dyDescent="0.2">
      <c r="A135" s="103">
        <v>131</v>
      </c>
      <c r="B135" s="124" t="s">
        <v>34</v>
      </c>
      <c r="C135" s="32">
        <f t="shared" si="20"/>
        <v>1</v>
      </c>
      <c r="D135" s="33" t="str">
        <f t="shared" si="21"/>
        <v/>
      </c>
      <c r="E135" s="34">
        <f t="shared" si="22"/>
        <v>1</v>
      </c>
      <c r="F135" s="35" t="str">
        <f t="shared" si="23"/>
        <v/>
      </c>
      <c r="G135" s="117" t="s">
        <v>582</v>
      </c>
      <c r="H135" s="117" t="s">
        <v>582</v>
      </c>
      <c r="I135" s="204" t="s">
        <v>748</v>
      </c>
      <c r="J135" s="201" t="s">
        <v>1209</v>
      </c>
      <c r="K135" s="102"/>
      <c r="L135" s="26" t="s">
        <v>578</v>
      </c>
      <c r="M135" s="61" t="s">
        <v>37</v>
      </c>
      <c r="N135" s="207" t="s">
        <v>28</v>
      </c>
      <c r="O135" s="33" t="s">
        <v>582</v>
      </c>
      <c r="P135" s="33" t="s">
        <v>582</v>
      </c>
      <c r="Q135" s="34" t="s">
        <v>582</v>
      </c>
      <c r="R135" s="34" t="s">
        <v>582</v>
      </c>
      <c r="S135" s="34" t="s">
        <v>582</v>
      </c>
      <c r="T135" s="34" t="s">
        <v>28</v>
      </c>
      <c r="U135" s="35" t="s">
        <v>582</v>
      </c>
      <c r="V135" s="35" t="s">
        <v>582</v>
      </c>
      <c r="W135" s="41" t="s">
        <v>582</v>
      </c>
      <c r="X135" s="118" t="s">
        <v>46</v>
      </c>
      <c r="Y135" s="26" t="s">
        <v>1182</v>
      </c>
      <c r="Z135" s="26" t="s">
        <v>582</v>
      </c>
      <c r="AA135" s="45" t="s">
        <v>582</v>
      </c>
      <c r="AB135" s="43"/>
      <c r="AC135" s="44" t="s">
        <v>582</v>
      </c>
      <c r="AD135" s="45" t="s">
        <v>582</v>
      </c>
      <c r="AE135" s="45" t="s">
        <v>582</v>
      </c>
      <c r="AF135" s="43"/>
      <c r="AG135" s="42" t="str">
        <f t="shared" si="24"/>
        <v>3. Onderzoek naar verricht / kennisleemte is gedeeltelijk ingevuld</v>
      </c>
      <c r="AH135" s="150"/>
      <c r="AI135" s="151">
        <v>1</v>
      </c>
      <c r="AJ135" s="47"/>
      <c r="AK135" s="151"/>
      <c r="AL135" s="151"/>
      <c r="AM135" s="48"/>
      <c r="AN135" s="150"/>
      <c r="AO135" s="152"/>
    </row>
    <row r="136" spans="1:41" ht="51" x14ac:dyDescent="0.2">
      <c r="A136" s="103">
        <v>132</v>
      </c>
      <c r="B136" s="130" t="s">
        <v>34</v>
      </c>
      <c r="C136" s="32">
        <f t="shared" si="20"/>
        <v>1</v>
      </c>
      <c r="D136" s="33">
        <f t="shared" si="21"/>
        <v>1</v>
      </c>
      <c r="E136" s="34" t="str">
        <f t="shared" si="22"/>
        <v/>
      </c>
      <c r="F136" s="35" t="str">
        <f t="shared" si="23"/>
        <v/>
      </c>
      <c r="G136" s="117" t="s">
        <v>30</v>
      </c>
      <c r="H136" s="117" t="s">
        <v>38</v>
      </c>
      <c r="I136" s="204" t="s">
        <v>749</v>
      </c>
      <c r="J136" s="201" t="s">
        <v>1191</v>
      </c>
      <c r="K136" s="102"/>
      <c r="L136" s="26" t="s">
        <v>578</v>
      </c>
      <c r="M136" s="61" t="s">
        <v>37</v>
      </c>
      <c r="N136" s="207" t="s">
        <v>28</v>
      </c>
      <c r="O136" s="33" t="s">
        <v>28</v>
      </c>
      <c r="P136" s="33" t="s">
        <v>582</v>
      </c>
      <c r="Q136" s="34" t="s">
        <v>582</v>
      </c>
      <c r="R136" s="34" t="s">
        <v>582</v>
      </c>
      <c r="S136" s="34" t="s">
        <v>582</v>
      </c>
      <c r="T136" s="34" t="s">
        <v>582</v>
      </c>
      <c r="U136" s="35" t="s">
        <v>582</v>
      </c>
      <c r="V136" s="35" t="s">
        <v>582</v>
      </c>
      <c r="W136" s="41" t="s">
        <v>582</v>
      </c>
      <c r="X136" s="118" t="s">
        <v>46</v>
      </c>
      <c r="Y136" s="26"/>
      <c r="Z136" s="26" t="s">
        <v>582</v>
      </c>
      <c r="AA136" s="45" t="s">
        <v>582</v>
      </c>
      <c r="AB136" s="43"/>
      <c r="AC136" s="44" t="s">
        <v>582</v>
      </c>
      <c r="AD136" s="45" t="s">
        <v>582</v>
      </c>
      <c r="AE136" s="45" t="s">
        <v>582</v>
      </c>
      <c r="AF136" s="43"/>
      <c r="AG136" s="42" t="str">
        <f t="shared" si="24"/>
        <v>3. Onderzoek naar verricht / kennisleemte is gedeeltelijk ingevuld</v>
      </c>
      <c r="AH136" s="150"/>
      <c r="AI136" s="151">
        <v>1</v>
      </c>
      <c r="AJ136" s="47"/>
      <c r="AK136" s="151"/>
      <c r="AL136" s="151"/>
      <c r="AM136" s="48"/>
      <c r="AN136" s="150"/>
      <c r="AO136" s="152"/>
    </row>
    <row r="137" spans="1:41" ht="51" x14ac:dyDescent="0.2">
      <c r="A137" s="103">
        <v>133</v>
      </c>
      <c r="B137" s="130" t="s">
        <v>34</v>
      </c>
      <c r="C137" s="32">
        <f t="shared" si="20"/>
        <v>1</v>
      </c>
      <c r="D137" s="33">
        <f t="shared" si="21"/>
        <v>1</v>
      </c>
      <c r="E137" s="34" t="str">
        <f t="shared" si="22"/>
        <v/>
      </c>
      <c r="F137" s="35" t="str">
        <f t="shared" si="23"/>
        <v/>
      </c>
      <c r="G137" s="117" t="s">
        <v>57</v>
      </c>
      <c r="H137" s="117" t="s">
        <v>56</v>
      </c>
      <c r="I137" s="204" t="s">
        <v>750</v>
      </c>
      <c r="J137" s="201" t="s">
        <v>1190</v>
      </c>
      <c r="K137" s="102"/>
      <c r="L137" s="26" t="s">
        <v>578</v>
      </c>
      <c r="M137" s="61" t="s">
        <v>37</v>
      </c>
      <c r="N137" s="207" t="s">
        <v>28</v>
      </c>
      <c r="O137" s="33" t="s">
        <v>28</v>
      </c>
      <c r="P137" s="33" t="s">
        <v>28</v>
      </c>
      <c r="Q137" s="34" t="s">
        <v>582</v>
      </c>
      <c r="R137" s="34" t="s">
        <v>582</v>
      </c>
      <c r="S137" s="34" t="s">
        <v>582</v>
      </c>
      <c r="T137" s="34" t="s">
        <v>582</v>
      </c>
      <c r="U137" s="35" t="s">
        <v>582</v>
      </c>
      <c r="V137" s="35" t="s">
        <v>582</v>
      </c>
      <c r="W137" s="41" t="s">
        <v>582</v>
      </c>
      <c r="X137" s="118" t="s">
        <v>54</v>
      </c>
      <c r="Y137" s="26" t="s">
        <v>582</v>
      </c>
      <c r="Z137" s="26" t="s">
        <v>582</v>
      </c>
      <c r="AA137" s="45" t="s">
        <v>582</v>
      </c>
      <c r="AB137" s="43"/>
      <c r="AC137" s="44" t="s">
        <v>582</v>
      </c>
      <c r="AD137" s="45" t="s">
        <v>582</v>
      </c>
      <c r="AE137" s="45" t="s">
        <v>582</v>
      </c>
      <c r="AF137" s="43"/>
      <c r="AG137" s="42" t="str">
        <f t="shared" si="24"/>
        <v>3. Onderzoek naar verricht / kennisleemte is gedeeltelijk ingevuld</v>
      </c>
      <c r="AH137" s="150"/>
      <c r="AI137" s="151">
        <v>1</v>
      </c>
      <c r="AJ137" s="47"/>
      <c r="AK137" s="151"/>
      <c r="AL137" s="151"/>
      <c r="AM137" s="48"/>
      <c r="AN137" s="150"/>
      <c r="AO137" s="152"/>
    </row>
    <row r="138" spans="1:41" ht="51" x14ac:dyDescent="0.2">
      <c r="A138" s="103">
        <v>134</v>
      </c>
      <c r="B138" s="130" t="s">
        <v>34</v>
      </c>
      <c r="C138" s="32">
        <f t="shared" si="20"/>
        <v>1</v>
      </c>
      <c r="D138" s="33" t="str">
        <f t="shared" si="21"/>
        <v/>
      </c>
      <c r="E138" s="34" t="str">
        <f t="shared" si="22"/>
        <v/>
      </c>
      <c r="F138" s="35" t="str">
        <f t="shared" si="23"/>
        <v/>
      </c>
      <c r="G138" s="117" t="s">
        <v>138</v>
      </c>
      <c r="H138" s="117" t="s">
        <v>38</v>
      </c>
      <c r="I138" s="204" t="s">
        <v>751</v>
      </c>
      <c r="J138" s="201" t="s">
        <v>1198</v>
      </c>
      <c r="K138" s="102"/>
      <c r="L138" s="26" t="s">
        <v>578</v>
      </c>
      <c r="M138" s="61" t="s">
        <v>37</v>
      </c>
      <c r="N138" s="207" t="s">
        <v>28</v>
      </c>
      <c r="O138" s="33" t="s">
        <v>582</v>
      </c>
      <c r="P138" s="33" t="s">
        <v>582</v>
      </c>
      <c r="Q138" s="34" t="s">
        <v>582</v>
      </c>
      <c r="R138" s="34" t="s">
        <v>582</v>
      </c>
      <c r="S138" s="34" t="s">
        <v>582</v>
      </c>
      <c r="T138" s="34" t="s">
        <v>582</v>
      </c>
      <c r="U138" s="35" t="s">
        <v>582</v>
      </c>
      <c r="V138" s="35" t="s">
        <v>582</v>
      </c>
      <c r="W138" s="41" t="s">
        <v>582</v>
      </c>
      <c r="X138" s="118" t="s">
        <v>46</v>
      </c>
      <c r="Y138" s="26" t="s">
        <v>1354</v>
      </c>
      <c r="Z138" s="26" t="s">
        <v>582</v>
      </c>
      <c r="AA138" s="45" t="s">
        <v>582</v>
      </c>
      <c r="AB138" s="43"/>
      <c r="AC138" s="44" t="s">
        <v>1315</v>
      </c>
      <c r="AD138" s="45" t="s">
        <v>582</v>
      </c>
      <c r="AE138" s="45" t="s">
        <v>582</v>
      </c>
      <c r="AF138" s="43"/>
      <c r="AG138" s="42" t="str">
        <f t="shared" si="24"/>
        <v>3. Onderzoek naar verricht / kennisleemte is gedeeltelijk ingevuld</v>
      </c>
      <c r="AH138" s="150"/>
      <c r="AI138" s="151">
        <v>1</v>
      </c>
      <c r="AJ138" s="47"/>
      <c r="AK138" s="151"/>
      <c r="AL138" s="151"/>
      <c r="AM138" s="48"/>
      <c r="AN138" s="150"/>
      <c r="AO138" s="152"/>
    </row>
    <row r="139" spans="1:41" ht="51" x14ac:dyDescent="0.2">
      <c r="A139" s="103">
        <v>135</v>
      </c>
      <c r="B139" s="130" t="s">
        <v>34</v>
      </c>
      <c r="C139" s="32">
        <f t="shared" si="20"/>
        <v>1</v>
      </c>
      <c r="D139" s="33">
        <f t="shared" si="21"/>
        <v>1</v>
      </c>
      <c r="E139" s="34">
        <f t="shared" si="22"/>
        <v>1</v>
      </c>
      <c r="F139" s="35" t="str">
        <f t="shared" si="23"/>
        <v/>
      </c>
      <c r="G139" s="117" t="s">
        <v>138</v>
      </c>
      <c r="H139" s="117" t="s">
        <v>38</v>
      </c>
      <c r="I139" s="204" t="s">
        <v>752</v>
      </c>
      <c r="J139" s="201" t="s">
        <v>1209</v>
      </c>
      <c r="K139" s="102"/>
      <c r="L139" s="26" t="s">
        <v>578</v>
      </c>
      <c r="M139" s="61" t="s">
        <v>37</v>
      </c>
      <c r="N139" s="207" t="s">
        <v>28</v>
      </c>
      <c r="O139" s="33" t="s">
        <v>28</v>
      </c>
      <c r="P139" s="33" t="s">
        <v>582</v>
      </c>
      <c r="Q139" s="34" t="s">
        <v>582</v>
      </c>
      <c r="R139" s="34" t="s">
        <v>582</v>
      </c>
      <c r="S139" s="34" t="s">
        <v>582</v>
      </c>
      <c r="T139" s="34" t="s">
        <v>28</v>
      </c>
      <c r="U139" s="35" t="s">
        <v>582</v>
      </c>
      <c r="V139" s="35" t="s">
        <v>582</v>
      </c>
      <c r="W139" s="41" t="s">
        <v>582</v>
      </c>
      <c r="X139" s="118" t="s">
        <v>46</v>
      </c>
      <c r="Y139" s="26"/>
      <c r="Z139" s="26" t="s">
        <v>1173</v>
      </c>
      <c r="AA139" s="45" t="s">
        <v>582</v>
      </c>
      <c r="AB139" s="43"/>
      <c r="AC139" s="44" t="s">
        <v>1314</v>
      </c>
      <c r="AD139" s="45" t="s">
        <v>582</v>
      </c>
      <c r="AE139" s="45" t="s">
        <v>582</v>
      </c>
      <c r="AF139" s="43"/>
      <c r="AG139" s="42" t="str">
        <f t="shared" si="24"/>
        <v>3. Onderzoek naar verricht / kennisleemte is gedeeltelijk ingevuld</v>
      </c>
      <c r="AH139" s="150"/>
      <c r="AI139" s="151">
        <v>1</v>
      </c>
      <c r="AJ139" s="47"/>
      <c r="AK139" s="151"/>
      <c r="AL139" s="151"/>
      <c r="AM139" s="48"/>
      <c r="AN139" s="150"/>
      <c r="AO139" s="152"/>
    </row>
    <row r="140" spans="1:41" ht="51" x14ac:dyDescent="0.2">
      <c r="A140" s="103">
        <v>136</v>
      </c>
      <c r="B140" s="130" t="s">
        <v>34</v>
      </c>
      <c r="C140" s="32">
        <f t="shared" si="20"/>
        <v>1</v>
      </c>
      <c r="D140" s="33">
        <f t="shared" si="21"/>
        <v>1</v>
      </c>
      <c r="E140" s="34" t="str">
        <f t="shared" si="22"/>
        <v/>
      </c>
      <c r="F140" s="35" t="str">
        <f t="shared" si="23"/>
        <v/>
      </c>
      <c r="G140" s="117" t="s">
        <v>138</v>
      </c>
      <c r="H140" s="117" t="s">
        <v>38</v>
      </c>
      <c r="I140" s="204" t="s">
        <v>753</v>
      </c>
      <c r="J140" s="201" t="s">
        <v>1209</v>
      </c>
      <c r="K140" s="102"/>
      <c r="L140" s="26" t="s">
        <v>578</v>
      </c>
      <c r="M140" s="61" t="s">
        <v>37</v>
      </c>
      <c r="N140" s="207" t="s">
        <v>28</v>
      </c>
      <c r="O140" s="33" t="s">
        <v>28</v>
      </c>
      <c r="P140" s="33" t="s">
        <v>582</v>
      </c>
      <c r="Q140" s="34" t="s">
        <v>582</v>
      </c>
      <c r="R140" s="34" t="s">
        <v>582</v>
      </c>
      <c r="S140" s="34" t="s">
        <v>582</v>
      </c>
      <c r="T140" s="34" t="s">
        <v>582</v>
      </c>
      <c r="U140" s="35" t="s">
        <v>582</v>
      </c>
      <c r="V140" s="35" t="s">
        <v>582</v>
      </c>
      <c r="W140" s="41" t="s">
        <v>582</v>
      </c>
      <c r="X140" s="118" t="s">
        <v>46</v>
      </c>
      <c r="Y140" s="26"/>
      <c r="Z140" s="26" t="s">
        <v>582</v>
      </c>
      <c r="AA140" s="45" t="s">
        <v>582</v>
      </c>
      <c r="AB140" s="43"/>
      <c r="AC140" s="44" t="s">
        <v>1314</v>
      </c>
      <c r="AD140" s="45" t="s">
        <v>582</v>
      </c>
      <c r="AE140" s="45" t="s">
        <v>582</v>
      </c>
      <c r="AF140" s="43"/>
      <c r="AG140" s="42" t="str">
        <f t="shared" si="24"/>
        <v>3. Onderzoek naar verricht / kennisleemte is gedeeltelijk ingevuld</v>
      </c>
      <c r="AH140" s="150"/>
      <c r="AI140" s="151">
        <v>1</v>
      </c>
      <c r="AJ140" s="47"/>
      <c r="AK140" s="151"/>
      <c r="AL140" s="151"/>
      <c r="AM140" s="48"/>
      <c r="AN140" s="150"/>
      <c r="AO140" s="152"/>
    </row>
    <row r="141" spans="1:41" ht="51" x14ac:dyDescent="0.2">
      <c r="A141" s="103">
        <v>137</v>
      </c>
      <c r="B141" s="130" t="s">
        <v>34</v>
      </c>
      <c r="C141" s="32">
        <f t="shared" si="20"/>
        <v>1</v>
      </c>
      <c r="D141" s="33">
        <f t="shared" si="21"/>
        <v>1</v>
      </c>
      <c r="E141" s="34" t="str">
        <f t="shared" si="22"/>
        <v/>
      </c>
      <c r="F141" s="35">
        <f t="shared" si="23"/>
        <v>1</v>
      </c>
      <c r="G141" s="117" t="s">
        <v>138</v>
      </c>
      <c r="H141" s="117" t="s">
        <v>38</v>
      </c>
      <c r="I141" s="204" t="s">
        <v>754</v>
      </c>
      <c r="J141" s="201" t="s">
        <v>1198</v>
      </c>
      <c r="K141" s="102"/>
      <c r="L141" s="26" t="s">
        <v>578</v>
      </c>
      <c r="M141" s="61" t="s">
        <v>37</v>
      </c>
      <c r="N141" s="207" t="s">
        <v>28</v>
      </c>
      <c r="O141" s="33" t="s">
        <v>28</v>
      </c>
      <c r="P141" s="33" t="s">
        <v>28</v>
      </c>
      <c r="Q141" s="34" t="s">
        <v>582</v>
      </c>
      <c r="R141" s="34" t="s">
        <v>582</v>
      </c>
      <c r="S141" s="34" t="s">
        <v>582</v>
      </c>
      <c r="T141" s="34" t="s">
        <v>582</v>
      </c>
      <c r="U141" s="35" t="s">
        <v>28</v>
      </c>
      <c r="V141" s="35" t="s">
        <v>582</v>
      </c>
      <c r="W141" s="41" t="s">
        <v>582</v>
      </c>
      <c r="X141" s="118" t="s">
        <v>46</v>
      </c>
      <c r="Y141" s="26"/>
      <c r="Z141" s="26" t="s">
        <v>582</v>
      </c>
      <c r="AA141" s="45" t="s">
        <v>582</v>
      </c>
      <c r="AB141" s="43"/>
      <c r="AC141" s="44" t="s">
        <v>582</v>
      </c>
      <c r="AD141" s="45" t="s">
        <v>582</v>
      </c>
      <c r="AE141" s="45" t="s">
        <v>582</v>
      </c>
      <c r="AF141" s="43"/>
      <c r="AG141" s="42" t="str">
        <f t="shared" si="24"/>
        <v>3. Onderzoek naar verricht / kennisleemte is gedeeltelijk ingevuld</v>
      </c>
      <c r="AH141" s="150"/>
      <c r="AI141" s="151">
        <v>1</v>
      </c>
      <c r="AJ141" s="47"/>
      <c r="AK141" s="151"/>
      <c r="AL141" s="151"/>
      <c r="AM141" s="48"/>
      <c r="AN141" s="150"/>
      <c r="AO141" s="152"/>
    </row>
    <row r="142" spans="1:41" ht="51" x14ac:dyDescent="0.2">
      <c r="A142" s="103">
        <v>138</v>
      </c>
      <c r="B142" s="130" t="s">
        <v>34</v>
      </c>
      <c r="C142" s="32">
        <f t="shared" si="20"/>
        <v>1</v>
      </c>
      <c r="D142" s="33">
        <f t="shared" si="21"/>
        <v>1</v>
      </c>
      <c r="E142" s="34" t="str">
        <f t="shared" si="22"/>
        <v/>
      </c>
      <c r="F142" s="35" t="str">
        <f t="shared" si="23"/>
        <v/>
      </c>
      <c r="G142" s="117" t="s">
        <v>138</v>
      </c>
      <c r="H142" s="117" t="s">
        <v>38</v>
      </c>
      <c r="I142" s="204" t="s">
        <v>1278</v>
      </c>
      <c r="J142" s="201" t="s">
        <v>1190</v>
      </c>
      <c r="K142" s="102"/>
      <c r="L142" s="26" t="s">
        <v>578</v>
      </c>
      <c r="M142" s="61" t="s">
        <v>37</v>
      </c>
      <c r="N142" s="207" t="s">
        <v>28</v>
      </c>
      <c r="O142" s="33" t="s">
        <v>28</v>
      </c>
      <c r="P142" s="33" t="s">
        <v>28</v>
      </c>
      <c r="Q142" s="34" t="s">
        <v>582</v>
      </c>
      <c r="R142" s="34" t="s">
        <v>582</v>
      </c>
      <c r="S142" s="34" t="s">
        <v>582</v>
      </c>
      <c r="T142" s="34" t="s">
        <v>582</v>
      </c>
      <c r="U142" s="35" t="s">
        <v>582</v>
      </c>
      <c r="V142" s="35" t="s">
        <v>582</v>
      </c>
      <c r="W142" s="41" t="s">
        <v>582</v>
      </c>
      <c r="X142" s="118" t="s">
        <v>46</v>
      </c>
      <c r="Y142" s="26" t="s">
        <v>1279</v>
      </c>
      <c r="Z142" s="26" t="s">
        <v>582</v>
      </c>
      <c r="AA142" s="45" t="s">
        <v>582</v>
      </c>
      <c r="AB142" s="43"/>
      <c r="AC142" s="44" t="s">
        <v>582</v>
      </c>
      <c r="AD142" s="45" t="s">
        <v>582</v>
      </c>
      <c r="AE142" s="45" t="s">
        <v>582</v>
      </c>
      <c r="AF142" s="43"/>
      <c r="AG142" s="42" t="str">
        <f t="shared" si="24"/>
        <v>3. Onderzoek naar verricht / kennisleemte is gedeeltelijk ingevuld</v>
      </c>
      <c r="AH142" s="150"/>
      <c r="AI142" s="151">
        <v>1</v>
      </c>
      <c r="AJ142" s="47"/>
      <c r="AK142" s="151"/>
      <c r="AL142" s="151"/>
      <c r="AM142" s="48"/>
      <c r="AN142" s="150"/>
      <c r="AO142" s="152"/>
    </row>
    <row r="143" spans="1:41" ht="51" x14ac:dyDescent="0.2">
      <c r="A143" s="103">
        <v>139</v>
      </c>
      <c r="B143" s="130" t="s">
        <v>34</v>
      </c>
      <c r="C143" s="32">
        <f t="shared" si="20"/>
        <v>1</v>
      </c>
      <c r="D143" s="33">
        <f t="shared" si="21"/>
        <v>1</v>
      </c>
      <c r="E143" s="34">
        <f t="shared" si="22"/>
        <v>1</v>
      </c>
      <c r="F143" s="35">
        <f t="shared" si="23"/>
        <v>1</v>
      </c>
      <c r="G143" s="117" t="s">
        <v>57</v>
      </c>
      <c r="H143" s="117" t="s">
        <v>38</v>
      </c>
      <c r="I143" s="204" t="s">
        <v>632</v>
      </c>
      <c r="J143" s="120" t="s">
        <v>852</v>
      </c>
      <c r="K143" s="102"/>
      <c r="L143" s="26" t="s">
        <v>578</v>
      </c>
      <c r="M143" s="61" t="s">
        <v>37</v>
      </c>
      <c r="N143" s="207" t="s">
        <v>28</v>
      </c>
      <c r="O143" s="33" t="s">
        <v>28</v>
      </c>
      <c r="P143" s="33" t="s">
        <v>28</v>
      </c>
      <c r="Q143" s="34" t="s">
        <v>28</v>
      </c>
      <c r="R143" s="34" t="s">
        <v>582</v>
      </c>
      <c r="S143" s="34" t="s">
        <v>582</v>
      </c>
      <c r="T143" s="34" t="s">
        <v>28</v>
      </c>
      <c r="U143" s="35" t="s">
        <v>28</v>
      </c>
      <c r="V143" s="35" t="s">
        <v>28</v>
      </c>
      <c r="W143" s="41" t="s">
        <v>582</v>
      </c>
      <c r="X143" s="118" t="s">
        <v>46</v>
      </c>
      <c r="Y143" s="26" t="s">
        <v>633</v>
      </c>
      <c r="Z143" s="26" t="s">
        <v>582</v>
      </c>
      <c r="AA143" s="45" t="s">
        <v>582</v>
      </c>
      <c r="AB143" s="43"/>
      <c r="AC143" s="44" t="s">
        <v>1316</v>
      </c>
      <c r="AD143" s="45" t="s">
        <v>582</v>
      </c>
      <c r="AE143" s="45" t="s">
        <v>582</v>
      </c>
      <c r="AF143" s="43"/>
      <c r="AG143" s="42" t="str">
        <f t="shared" si="24"/>
        <v>3. Onderzoek naar verricht / kennisleemte is gedeeltelijk ingevuld</v>
      </c>
      <c r="AH143" s="150"/>
      <c r="AI143" s="151"/>
      <c r="AJ143" s="47"/>
      <c r="AK143" s="151"/>
      <c r="AL143" s="151">
        <v>1</v>
      </c>
      <c r="AM143" s="48"/>
      <c r="AN143" s="150">
        <v>1</v>
      </c>
      <c r="AO143" s="152"/>
    </row>
    <row r="144" spans="1:41" ht="51" x14ac:dyDescent="0.2">
      <c r="A144" s="103">
        <v>140</v>
      </c>
      <c r="B144" s="130" t="s">
        <v>34</v>
      </c>
      <c r="C144" s="32">
        <f t="shared" si="20"/>
        <v>1</v>
      </c>
      <c r="D144" s="33">
        <f t="shared" si="21"/>
        <v>1</v>
      </c>
      <c r="E144" s="34">
        <f t="shared" si="22"/>
        <v>1</v>
      </c>
      <c r="F144" s="35" t="str">
        <f t="shared" si="23"/>
        <v/>
      </c>
      <c r="G144" s="117" t="s">
        <v>138</v>
      </c>
      <c r="H144" s="117" t="s">
        <v>63</v>
      </c>
      <c r="I144" s="204" t="s">
        <v>755</v>
      </c>
      <c r="J144" s="201" t="s">
        <v>1197</v>
      </c>
      <c r="K144" s="102"/>
      <c r="L144" s="26" t="s">
        <v>578</v>
      </c>
      <c r="M144" s="61" t="s">
        <v>37</v>
      </c>
      <c r="N144" s="207" t="s">
        <v>28</v>
      </c>
      <c r="O144" s="33" t="s">
        <v>28</v>
      </c>
      <c r="P144" s="33" t="s">
        <v>28</v>
      </c>
      <c r="Q144" s="34" t="s">
        <v>582</v>
      </c>
      <c r="R144" s="34" t="s">
        <v>582</v>
      </c>
      <c r="S144" s="34" t="s">
        <v>582</v>
      </c>
      <c r="T144" s="34" t="s">
        <v>28</v>
      </c>
      <c r="U144" s="35" t="s">
        <v>582</v>
      </c>
      <c r="V144" s="35" t="s">
        <v>582</v>
      </c>
      <c r="W144" s="41" t="s">
        <v>582</v>
      </c>
      <c r="X144" s="118" t="s">
        <v>46</v>
      </c>
      <c r="Y144" s="26"/>
      <c r="Z144" s="26" t="s">
        <v>582</v>
      </c>
      <c r="AA144" s="45" t="s">
        <v>582</v>
      </c>
      <c r="AB144" s="43"/>
      <c r="AC144" s="44" t="s">
        <v>582</v>
      </c>
      <c r="AD144" s="45" t="s">
        <v>582</v>
      </c>
      <c r="AE144" s="45" t="s">
        <v>582</v>
      </c>
      <c r="AF144" s="43"/>
      <c r="AG144" s="42" t="str">
        <f t="shared" si="24"/>
        <v>3. Onderzoek naar verricht / kennisleemte is gedeeltelijk ingevuld</v>
      </c>
      <c r="AH144" s="150"/>
      <c r="AI144" s="151">
        <v>1</v>
      </c>
      <c r="AJ144" s="47"/>
      <c r="AK144" s="151"/>
      <c r="AL144" s="151"/>
      <c r="AM144" s="48"/>
      <c r="AN144" s="150"/>
      <c r="AO144" s="152"/>
    </row>
    <row r="145" spans="1:41" ht="51" x14ac:dyDescent="0.2">
      <c r="A145" s="103">
        <v>141</v>
      </c>
      <c r="B145" s="130" t="s">
        <v>34</v>
      </c>
      <c r="C145" s="32">
        <f t="shared" si="20"/>
        <v>1</v>
      </c>
      <c r="D145" s="33">
        <f t="shared" si="21"/>
        <v>1</v>
      </c>
      <c r="E145" s="34" t="str">
        <f t="shared" si="22"/>
        <v/>
      </c>
      <c r="F145" s="35" t="str">
        <f t="shared" si="23"/>
        <v/>
      </c>
      <c r="G145" s="117" t="s">
        <v>138</v>
      </c>
      <c r="H145" s="117" t="s">
        <v>38</v>
      </c>
      <c r="I145" s="204" t="s">
        <v>756</v>
      </c>
      <c r="J145" s="201" t="s">
        <v>1193</v>
      </c>
      <c r="K145" s="102"/>
      <c r="L145" s="26" t="s">
        <v>578</v>
      </c>
      <c r="M145" s="61" t="s">
        <v>37</v>
      </c>
      <c r="N145" s="207" t="s">
        <v>28</v>
      </c>
      <c r="O145" s="33" t="s">
        <v>28</v>
      </c>
      <c r="P145" s="33" t="s">
        <v>28</v>
      </c>
      <c r="Q145" s="34" t="s">
        <v>582</v>
      </c>
      <c r="R145" s="34" t="s">
        <v>582</v>
      </c>
      <c r="S145" s="34" t="s">
        <v>582</v>
      </c>
      <c r="T145" s="34" t="s">
        <v>582</v>
      </c>
      <c r="U145" s="35" t="s">
        <v>582</v>
      </c>
      <c r="V145" s="35" t="s">
        <v>582</v>
      </c>
      <c r="W145" s="41" t="s">
        <v>582</v>
      </c>
      <c r="X145" s="118" t="s">
        <v>46</v>
      </c>
      <c r="Y145" s="26"/>
      <c r="Z145" s="26" t="s">
        <v>582</v>
      </c>
      <c r="AA145" s="45" t="s">
        <v>582</v>
      </c>
      <c r="AB145" s="43"/>
      <c r="AC145" s="44" t="s">
        <v>582</v>
      </c>
      <c r="AD145" s="45" t="s">
        <v>582</v>
      </c>
      <c r="AE145" s="45" t="s">
        <v>582</v>
      </c>
      <c r="AF145" s="43"/>
      <c r="AG145" s="42" t="str">
        <f t="shared" si="24"/>
        <v>3. Onderzoek naar verricht / kennisleemte is gedeeltelijk ingevuld</v>
      </c>
      <c r="AH145" s="150"/>
      <c r="AI145" s="151">
        <v>1</v>
      </c>
      <c r="AJ145" s="47"/>
      <c r="AK145" s="151"/>
      <c r="AL145" s="151"/>
      <c r="AM145" s="48"/>
      <c r="AN145" s="150"/>
      <c r="AO145" s="152"/>
    </row>
    <row r="146" spans="1:41" ht="51" x14ac:dyDescent="0.2">
      <c r="A146" s="103">
        <v>142</v>
      </c>
      <c r="B146" s="130" t="s">
        <v>34</v>
      </c>
      <c r="C146" s="32">
        <f t="shared" si="20"/>
        <v>1</v>
      </c>
      <c r="D146" s="33">
        <f t="shared" si="21"/>
        <v>1</v>
      </c>
      <c r="E146" s="34" t="str">
        <f t="shared" si="22"/>
        <v/>
      </c>
      <c r="F146" s="35" t="str">
        <f t="shared" si="23"/>
        <v/>
      </c>
      <c r="G146" s="117" t="s">
        <v>138</v>
      </c>
      <c r="H146" s="117" t="s">
        <v>38</v>
      </c>
      <c r="I146" s="204" t="s">
        <v>757</v>
      </c>
      <c r="J146" s="201" t="s">
        <v>1196</v>
      </c>
      <c r="K146" s="102"/>
      <c r="L146" s="26" t="s">
        <v>578</v>
      </c>
      <c r="M146" s="61" t="s">
        <v>37</v>
      </c>
      <c r="N146" s="207" t="s">
        <v>28</v>
      </c>
      <c r="O146" s="33" t="s">
        <v>28</v>
      </c>
      <c r="P146" s="33" t="s">
        <v>28</v>
      </c>
      <c r="Q146" s="34" t="s">
        <v>582</v>
      </c>
      <c r="R146" s="34" t="s">
        <v>582</v>
      </c>
      <c r="S146" s="34" t="s">
        <v>582</v>
      </c>
      <c r="T146" s="34" t="s">
        <v>582</v>
      </c>
      <c r="U146" s="35" t="s">
        <v>582</v>
      </c>
      <c r="V146" s="35" t="s">
        <v>582</v>
      </c>
      <c r="W146" s="41" t="s">
        <v>582</v>
      </c>
      <c r="X146" s="118" t="s">
        <v>46</v>
      </c>
      <c r="Y146" s="26"/>
      <c r="Z146" s="26" t="s">
        <v>582</v>
      </c>
      <c r="AA146" s="45" t="s">
        <v>582</v>
      </c>
      <c r="AB146" s="43"/>
      <c r="AC146" s="44" t="s">
        <v>582</v>
      </c>
      <c r="AD146" s="45" t="s">
        <v>582</v>
      </c>
      <c r="AE146" s="45" t="s">
        <v>582</v>
      </c>
      <c r="AF146" s="43"/>
      <c r="AG146" s="42" t="str">
        <f t="shared" si="24"/>
        <v>3. Onderzoek naar verricht / kennisleemte is gedeeltelijk ingevuld</v>
      </c>
      <c r="AH146" s="150"/>
      <c r="AI146" s="151">
        <v>1</v>
      </c>
      <c r="AJ146" s="47"/>
      <c r="AK146" s="151"/>
      <c r="AL146" s="151"/>
      <c r="AM146" s="48"/>
      <c r="AN146" s="150"/>
      <c r="AO146" s="152"/>
    </row>
    <row r="147" spans="1:41" ht="51" x14ac:dyDescent="0.2">
      <c r="A147" s="103">
        <v>143</v>
      </c>
      <c r="B147" s="130" t="s">
        <v>34</v>
      </c>
      <c r="C147" s="32">
        <f t="shared" si="20"/>
        <v>1</v>
      </c>
      <c r="D147" s="33">
        <f t="shared" si="21"/>
        <v>1</v>
      </c>
      <c r="E147" s="34">
        <f t="shared" si="22"/>
        <v>1</v>
      </c>
      <c r="F147" s="35">
        <f t="shared" si="23"/>
        <v>1</v>
      </c>
      <c r="G147" s="117" t="s">
        <v>30</v>
      </c>
      <c r="H147" s="117" t="s">
        <v>38</v>
      </c>
      <c r="I147" s="204" t="s">
        <v>758</v>
      </c>
      <c r="J147" s="201" t="s">
        <v>1207</v>
      </c>
      <c r="K147" s="102"/>
      <c r="L147" s="26" t="s">
        <v>578</v>
      </c>
      <c r="M147" s="61" t="s">
        <v>37</v>
      </c>
      <c r="N147" s="207" t="s">
        <v>28</v>
      </c>
      <c r="O147" s="33" t="s">
        <v>28</v>
      </c>
      <c r="P147" s="33" t="s">
        <v>28</v>
      </c>
      <c r="Q147" s="34" t="s">
        <v>28</v>
      </c>
      <c r="R147" s="34" t="s">
        <v>28</v>
      </c>
      <c r="S147" s="34" t="s">
        <v>582</v>
      </c>
      <c r="T147" s="34" t="s">
        <v>28</v>
      </c>
      <c r="U147" s="35" t="s">
        <v>28</v>
      </c>
      <c r="V147" s="35" t="s">
        <v>28</v>
      </c>
      <c r="W147" s="41" t="s">
        <v>28</v>
      </c>
      <c r="X147" s="118" t="s">
        <v>54</v>
      </c>
      <c r="Y147" s="26"/>
      <c r="Z147" s="26" t="s">
        <v>582</v>
      </c>
      <c r="AA147" s="45" t="s">
        <v>582</v>
      </c>
      <c r="AB147" s="43"/>
      <c r="AC147" s="44" t="s">
        <v>582</v>
      </c>
      <c r="AD147" s="45" t="s">
        <v>582</v>
      </c>
      <c r="AE147" s="45" t="s">
        <v>582</v>
      </c>
      <c r="AF147" s="43"/>
      <c r="AG147" s="42" t="str">
        <f t="shared" si="24"/>
        <v>3. Onderzoek naar verricht / kennisleemte is gedeeltelijk ingevuld</v>
      </c>
      <c r="AH147" s="150"/>
      <c r="AI147" s="151">
        <v>1</v>
      </c>
      <c r="AJ147" s="47"/>
      <c r="AK147" s="151"/>
      <c r="AL147" s="151"/>
      <c r="AM147" s="48"/>
      <c r="AN147" s="150"/>
      <c r="AO147" s="152"/>
    </row>
    <row r="148" spans="1:41" ht="51" x14ac:dyDescent="0.2">
      <c r="A148" s="103">
        <v>144</v>
      </c>
      <c r="B148" s="130" t="s">
        <v>34</v>
      </c>
      <c r="C148" s="32">
        <f t="shared" si="20"/>
        <v>1</v>
      </c>
      <c r="D148" s="33">
        <f t="shared" si="21"/>
        <v>1</v>
      </c>
      <c r="E148" s="34">
        <f t="shared" si="22"/>
        <v>1</v>
      </c>
      <c r="F148" s="35">
        <f t="shared" si="23"/>
        <v>1</v>
      </c>
      <c r="G148" s="117" t="s">
        <v>30</v>
      </c>
      <c r="H148" s="117" t="s">
        <v>38</v>
      </c>
      <c r="I148" s="204" t="s">
        <v>634</v>
      </c>
      <c r="J148" s="120" t="s">
        <v>276</v>
      </c>
      <c r="K148" s="102"/>
      <c r="L148" s="26" t="s">
        <v>578</v>
      </c>
      <c r="M148" s="61" t="s">
        <v>37</v>
      </c>
      <c r="N148" s="207" t="s">
        <v>28</v>
      </c>
      <c r="O148" s="33" t="s">
        <v>28</v>
      </c>
      <c r="P148" s="33" t="s">
        <v>582</v>
      </c>
      <c r="Q148" s="34" t="s">
        <v>582</v>
      </c>
      <c r="R148" s="34" t="s">
        <v>582</v>
      </c>
      <c r="S148" s="34" t="s">
        <v>582</v>
      </c>
      <c r="T148" s="34" t="s">
        <v>28</v>
      </c>
      <c r="U148" s="35" t="s">
        <v>28</v>
      </c>
      <c r="V148" s="35" t="s">
        <v>28</v>
      </c>
      <c r="W148" s="41" t="s">
        <v>582</v>
      </c>
      <c r="X148" s="118" t="s">
        <v>46</v>
      </c>
      <c r="Y148" s="26" t="s">
        <v>635</v>
      </c>
      <c r="Z148" s="26" t="s">
        <v>582</v>
      </c>
      <c r="AA148" s="45" t="s">
        <v>582</v>
      </c>
      <c r="AB148" s="43"/>
      <c r="AC148" s="44" t="s">
        <v>582</v>
      </c>
      <c r="AD148" s="45" t="s">
        <v>582</v>
      </c>
      <c r="AE148" s="45" t="s">
        <v>582</v>
      </c>
      <c r="AF148" s="43"/>
      <c r="AG148" s="42" t="str">
        <f t="shared" si="24"/>
        <v>3. Onderzoek naar verricht / kennisleemte is gedeeltelijk ingevuld</v>
      </c>
      <c r="AH148" s="150"/>
      <c r="AI148" s="151">
        <v>1</v>
      </c>
      <c r="AJ148" s="47"/>
      <c r="AK148" s="151"/>
      <c r="AL148" s="151"/>
      <c r="AM148" s="48"/>
      <c r="AN148" s="150">
        <v>1</v>
      </c>
      <c r="AO148" s="152"/>
    </row>
    <row r="149" spans="1:41" ht="51" x14ac:dyDescent="0.2">
      <c r="A149" s="103">
        <v>145</v>
      </c>
      <c r="B149" s="130" t="s">
        <v>25</v>
      </c>
      <c r="C149" s="32">
        <f t="shared" si="20"/>
        <v>1</v>
      </c>
      <c r="D149" s="33">
        <f t="shared" si="21"/>
        <v>1</v>
      </c>
      <c r="E149" s="34">
        <f t="shared" si="22"/>
        <v>1</v>
      </c>
      <c r="F149" s="35">
        <f t="shared" si="23"/>
        <v>1</v>
      </c>
      <c r="G149" s="117" t="s">
        <v>30</v>
      </c>
      <c r="H149" s="117" t="s">
        <v>38</v>
      </c>
      <c r="I149" s="204" t="s">
        <v>759</v>
      </c>
      <c r="J149" s="201" t="s">
        <v>1207</v>
      </c>
      <c r="K149" s="102"/>
      <c r="L149" s="26" t="s">
        <v>578</v>
      </c>
      <c r="M149" s="61" t="s">
        <v>37</v>
      </c>
      <c r="N149" s="207" t="s">
        <v>28</v>
      </c>
      <c r="O149" s="33" t="s">
        <v>28</v>
      </c>
      <c r="P149" s="33" t="s">
        <v>28</v>
      </c>
      <c r="Q149" s="34" t="s">
        <v>28</v>
      </c>
      <c r="R149" s="34" t="s">
        <v>28</v>
      </c>
      <c r="S149" s="34" t="s">
        <v>582</v>
      </c>
      <c r="T149" s="34" t="s">
        <v>28</v>
      </c>
      <c r="U149" s="35" t="s">
        <v>28</v>
      </c>
      <c r="V149" s="35" t="s">
        <v>28</v>
      </c>
      <c r="W149" s="41" t="s">
        <v>28</v>
      </c>
      <c r="X149" s="118" t="s">
        <v>46</v>
      </c>
      <c r="Y149" s="26"/>
      <c r="Z149" s="26" t="s">
        <v>582</v>
      </c>
      <c r="AA149" s="45" t="s">
        <v>582</v>
      </c>
      <c r="AB149" s="43"/>
      <c r="AC149" s="44" t="s">
        <v>582</v>
      </c>
      <c r="AD149" s="45" t="s">
        <v>582</v>
      </c>
      <c r="AE149" s="45" t="s">
        <v>582</v>
      </c>
      <c r="AF149" s="43"/>
      <c r="AG149" s="42" t="str">
        <f t="shared" si="24"/>
        <v>3. Onderzoek naar verricht / kennisleemte is gedeeltelijk ingevuld</v>
      </c>
      <c r="AH149" s="150"/>
      <c r="AI149" s="151">
        <v>1</v>
      </c>
      <c r="AJ149" s="47"/>
      <c r="AK149" s="151"/>
      <c r="AL149" s="151"/>
      <c r="AM149" s="48"/>
      <c r="AN149" s="150"/>
      <c r="AO149" s="152"/>
    </row>
    <row r="150" spans="1:41" ht="38.25" x14ac:dyDescent="0.2">
      <c r="A150" s="103">
        <v>146</v>
      </c>
      <c r="B150" s="130" t="s">
        <v>34</v>
      </c>
      <c r="C150" s="32">
        <f t="shared" si="20"/>
        <v>1</v>
      </c>
      <c r="D150" s="33" t="str">
        <f t="shared" si="21"/>
        <v/>
      </c>
      <c r="E150" s="34">
        <f t="shared" si="22"/>
        <v>1</v>
      </c>
      <c r="F150" s="35" t="str">
        <f t="shared" si="23"/>
        <v/>
      </c>
      <c r="G150" s="26" t="s">
        <v>45</v>
      </c>
      <c r="H150" s="26" t="s">
        <v>38</v>
      </c>
      <c r="I150" s="204" t="s">
        <v>760</v>
      </c>
      <c r="J150" s="202" t="s">
        <v>1189</v>
      </c>
      <c r="K150" s="102"/>
      <c r="L150" s="26" t="s">
        <v>578</v>
      </c>
      <c r="M150" s="61" t="s">
        <v>37</v>
      </c>
      <c r="N150" s="207" t="s">
        <v>28</v>
      </c>
      <c r="O150" s="33" t="s">
        <v>582</v>
      </c>
      <c r="P150" s="33" t="s">
        <v>582</v>
      </c>
      <c r="Q150" s="34" t="s">
        <v>28</v>
      </c>
      <c r="R150" s="34" t="s">
        <v>582</v>
      </c>
      <c r="S150" s="34" t="s">
        <v>582</v>
      </c>
      <c r="T150" s="34" t="s">
        <v>28</v>
      </c>
      <c r="U150" s="35" t="s">
        <v>582</v>
      </c>
      <c r="V150" s="35" t="s">
        <v>582</v>
      </c>
      <c r="W150" s="41" t="s">
        <v>582</v>
      </c>
      <c r="X150" s="118" t="s">
        <v>31</v>
      </c>
      <c r="Y150" s="26"/>
      <c r="Z150" s="26" t="s">
        <v>582</v>
      </c>
      <c r="AA150" s="45" t="s">
        <v>582</v>
      </c>
      <c r="AB150" s="43"/>
      <c r="AC150" s="44" t="s">
        <v>1317</v>
      </c>
      <c r="AD150" s="45" t="s">
        <v>582</v>
      </c>
      <c r="AE150" s="45" t="s">
        <v>582</v>
      </c>
      <c r="AF150" s="43"/>
      <c r="AG150" s="42" t="str">
        <f t="shared" si="24"/>
        <v>1. Nog geen kennis beschikbaar, volledige kennisleemte</v>
      </c>
      <c r="AH150" s="150"/>
      <c r="AI150" s="151">
        <v>1</v>
      </c>
      <c r="AJ150" s="47"/>
      <c r="AK150" s="151"/>
      <c r="AL150" s="151"/>
      <c r="AM150" s="48"/>
      <c r="AN150" s="150"/>
      <c r="AO150" s="152"/>
    </row>
    <row r="151" spans="1:41" ht="63.75" x14ac:dyDescent="0.2">
      <c r="A151" s="103">
        <v>147</v>
      </c>
      <c r="B151" s="130" t="s">
        <v>34</v>
      </c>
      <c r="C151" s="32">
        <f t="shared" si="20"/>
        <v>1</v>
      </c>
      <c r="D151" s="33" t="str">
        <f t="shared" si="21"/>
        <v/>
      </c>
      <c r="E151" s="34">
        <f t="shared" si="22"/>
        <v>1</v>
      </c>
      <c r="F151" s="35" t="str">
        <f t="shared" si="23"/>
        <v/>
      </c>
      <c r="G151" s="117" t="s">
        <v>138</v>
      </c>
      <c r="H151" s="117" t="s">
        <v>38</v>
      </c>
      <c r="I151" s="204" t="s">
        <v>761</v>
      </c>
      <c r="J151" s="201" t="s">
        <v>1189</v>
      </c>
      <c r="K151" s="102"/>
      <c r="L151" s="26" t="s">
        <v>578</v>
      </c>
      <c r="M151" s="61" t="s">
        <v>37</v>
      </c>
      <c r="N151" s="207" t="s">
        <v>28</v>
      </c>
      <c r="O151" s="33" t="s">
        <v>582</v>
      </c>
      <c r="P151" s="33" t="s">
        <v>582</v>
      </c>
      <c r="Q151" s="34" t="s">
        <v>28</v>
      </c>
      <c r="R151" s="34" t="s">
        <v>582</v>
      </c>
      <c r="S151" s="34" t="s">
        <v>582</v>
      </c>
      <c r="T151" s="34" t="s">
        <v>28</v>
      </c>
      <c r="U151" s="35" t="s">
        <v>582</v>
      </c>
      <c r="V151" s="35" t="s">
        <v>582</v>
      </c>
      <c r="W151" s="41" t="s">
        <v>582</v>
      </c>
      <c r="X151" s="118" t="s">
        <v>1260</v>
      </c>
      <c r="Y151" s="26"/>
      <c r="Z151" s="26" t="s">
        <v>582</v>
      </c>
      <c r="AA151" s="45" t="s">
        <v>582</v>
      </c>
      <c r="AB151" s="43"/>
      <c r="AC151" s="44" t="s">
        <v>1317</v>
      </c>
      <c r="AD151" s="45" t="s">
        <v>582</v>
      </c>
      <c r="AE151" s="45" t="s">
        <v>582</v>
      </c>
      <c r="AF151" s="43"/>
      <c r="AG151" s="42" t="str">
        <f t="shared" si="24"/>
        <v>3. Onderzoek naar verricht / kennisleemte is gedeeltelijk ingevuld</v>
      </c>
      <c r="AH151" s="150"/>
      <c r="AI151" s="151">
        <v>1</v>
      </c>
      <c r="AJ151" s="47"/>
      <c r="AK151" s="151"/>
      <c r="AL151" s="151"/>
      <c r="AM151" s="48"/>
      <c r="AN151" s="150"/>
      <c r="AO151" s="152"/>
    </row>
    <row r="152" spans="1:41" ht="51" x14ac:dyDescent="0.2">
      <c r="A152" s="103">
        <v>148</v>
      </c>
      <c r="B152" s="130" t="s">
        <v>34</v>
      </c>
      <c r="C152" s="32">
        <f t="shared" si="20"/>
        <v>1</v>
      </c>
      <c r="D152" s="33" t="str">
        <f t="shared" si="21"/>
        <v/>
      </c>
      <c r="E152" s="34">
        <f t="shared" si="22"/>
        <v>1</v>
      </c>
      <c r="F152" s="35" t="str">
        <f t="shared" si="23"/>
        <v/>
      </c>
      <c r="G152" s="117" t="s">
        <v>138</v>
      </c>
      <c r="H152" s="117" t="s">
        <v>38</v>
      </c>
      <c r="I152" s="204" t="s">
        <v>762</v>
      </c>
      <c r="J152" s="201" t="s">
        <v>1203</v>
      </c>
      <c r="K152" s="102"/>
      <c r="L152" s="26" t="s">
        <v>578</v>
      </c>
      <c r="M152" s="61" t="s">
        <v>37</v>
      </c>
      <c r="N152" s="207" t="s">
        <v>28</v>
      </c>
      <c r="O152" s="33" t="s">
        <v>582</v>
      </c>
      <c r="P152" s="33" t="s">
        <v>582</v>
      </c>
      <c r="Q152" s="34" t="s">
        <v>28</v>
      </c>
      <c r="R152" s="34" t="s">
        <v>582</v>
      </c>
      <c r="S152" s="34" t="s">
        <v>582</v>
      </c>
      <c r="T152" s="34" t="s">
        <v>28</v>
      </c>
      <c r="U152" s="35" t="s">
        <v>582</v>
      </c>
      <c r="V152" s="35" t="s">
        <v>582</v>
      </c>
      <c r="W152" s="41" t="s">
        <v>582</v>
      </c>
      <c r="X152" s="118" t="s">
        <v>46</v>
      </c>
      <c r="Y152" s="26"/>
      <c r="Z152" s="26" t="s">
        <v>582</v>
      </c>
      <c r="AA152" s="45" t="s">
        <v>582</v>
      </c>
      <c r="AB152" s="43"/>
      <c r="AC152" s="44" t="s">
        <v>1318</v>
      </c>
      <c r="AD152" s="45" t="s">
        <v>582</v>
      </c>
      <c r="AE152" s="45" t="s">
        <v>582</v>
      </c>
      <c r="AF152" s="43"/>
      <c r="AG152" s="42" t="str">
        <f t="shared" si="24"/>
        <v>3. Onderzoek naar verricht / kennisleemte is gedeeltelijk ingevuld</v>
      </c>
      <c r="AH152" s="150"/>
      <c r="AI152" s="151">
        <v>1</v>
      </c>
      <c r="AJ152" s="47"/>
      <c r="AK152" s="151"/>
      <c r="AL152" s="151"/>
      <c r="AM152" s="48"/>
      <c r="AN152" s="150"/>
      <c r="AO152" s="152"/>
    </row>
    <row r="153" spans="1:41" ht="38.25" x14ac:dyDescent="0.2">
      <c r="A153" s="103">
        <v>149</v>
      </c>
      <c r="B153" s="130" t="s">
        <v>34</v>
      </c>
      <c r="C153" s="32">
        <f t="shared" si="20"/>
        <v>1</v>
      </c>
      <c r="D153" s="33">
        <f t="shared" si="21"/>
        <v>1</v>
      </c>
      <c r="E153" s="34">
        <f t="shared" si="22"/>
        <v>1</v>
      </c>
      <c r="F153" s="35">
        <f t="shared" si="23"/>
        <v>1</v>
      </c>
      <c r="G153" s="26" t="s">
        <v>45</v>
      </c>
      <c r="H153" s="26" t="s">
        <v>56</v>
      </c>
      <c r="I153" s="204" t="s">
        <v>763</v>
      </c>
      <c r="J153" s="203" t="s">
        <v>1198</v>
      </c>
      <c r="K153" s="102"/>
      <c r="L153" s="26" t="s">
        <v>578</v>
      </c>
      <c r="M153" s="61" t="s">
        <v>37</v>
      </c>
      <c r="N153" s="207" t="s">
        <v>28</v>
      </c>
      <c r="O153" s="33" t="s">
        <v>28</v>
      </c>
      <c r="P153" s="33" t="s">
        <v>582</v>
      </c>
      <c r="Q153" s="34" t="s">
        <v>28</v>
      </c>
      <c r="R153" s="34" t="s">
        <v>582</v>
      </c>
      <c r="S153" s="34" t="s">
        <v>582</v>
      </c>
      <c r="T153" s="34" t="s">
        <v>28</v>
      </c>
      <c r="U153" s="35" t="s">
        <v>28</v>
      </c>
      <c r="V153" s="35" t="s">
        <v>582</v>
      </c>
      <c r="W153" s="41" t="s">
        <v>582</v>
      </c>
      <c r="X153" s="118" t="s">
        <v>31</v>
      </c>
      <c r="Y153" s="26"/>
      <c r="Z153" s="26" t="s">
        <v>582</v>
      </c>
      <c r="AA153" s="45" t="s">
        <v>582</v>
      </c>
      <c r="AB153" s="43"/>
      <c r="AC153" s="44" t="s">
        <v>582</v>
      </c>
      <c r="AD153" s="45" t="s">
        <v>582</v>
      </c>
      <c r="AE153" s="45" t="s">
        <v>582</v>
      </c>
      <c r="AF153" s="43"/>
      <c r="AG153" s="42" t="str">
        <f t="shared" si="24"/>
        <v>1. Nog geen kennis beschikbaar, volledige kennisleemte</v>
      </c>
      <c r="AH153" s="150"/>
      <c r="AI153" s="151">
        <v>1</v>
      </c>
      <c r="AJ153" s="47"/>
      <c r="AK153" s="151"/>
      <c r="AL153" s="151"/>
      <c r="AM153" s="48"/>
      <c r="AN153" s="150"/>
      <c r="AO153" s="152"/>
    </row>
    <row r="154" spans="1:41" ht="51" x14ac:dyDescent="0.2">
      <c r="A154" s="103">
        <v>150</v>
      </c>
      <c r="B154" s="130" t="s">
        <v>34</v>
      </c>
      <c r="C154" s="32">
        <f t="shared" si="20"/>
        <v>1</v>
      </c>
      <c r="D154" s="33">
        <f t="shared" si="21"/>
        <v>1</v>
      </c>
      <c r="E154" s="34">
        <f t="shared" si="22"/>
        <v>1</v>
      </c>
      <c r="F154" s="35">
        <f t="shared" si="23"/>
        <v>1</v>
      </c>
      <c r="G154" s="117" t="s">
        <v>57</v>
      </c>
      <c r="H154" s="117" t="s">
        <v>56</v>
      </c>
      <c r="I154" s="204" t="s">
        <v>764</v>
      </c>
      <c r="J154" s="201" t="s">
        <v>1193</v>
      </c>
      <c r="K154" s="102"/>
      <c r="L154" s="26" t="s">
        <v>578</v>
      </c>
      <c r="M154" s="61" t="s">
        <v>37</v>
      </c>
      <c r="N154" s="207" t="s">
        <v>28</v>
      </c>
      <c r="O154" s="33" t="s">
        <v>582</v>
      </c>
      <c r="P154" s="33" t="s">
        <v>28</v>
      </c>
      <c r="Q154" s="34" t="s">
        <v>582</v>
      </c>
      <c r="R154" s="34" t="s">
        <v>582</v>
      </c>
      <c r="S154" s="34" t="s">
        <v>582</v>
      </c>
      <c r="T154" s="34" t="s">
        <v>28</v>
      </c>
      <c r="U154" s="35" t="s">
        <v>28</v>
      </c>
      <c r="V154" s="35" t="s">
        <v>582</v>
      </c>
      <c r="W154" s="41" t="s">
        <v>582</v>
      </c>
      <c r="X154" s="118" t="s">
        <v>54</v>
      </c>
      <c r="Y154" s="26"/>
      <c r="Z154" s="26" t="s">
        <v>582</v>
      </c>
      <c r="AA154" s="45" t="s">
        <v>582</v>
      </c>
      <c r="AB154" s="43"/>
      <c r="AC154" s="44" t="s">
        <v>582</v>
      </c>
      <c r="AD154" s="45" t="s">
        <v>582</v>
      </c>
      <c r="AE154" s="45" t="s">
        <v>582</v>
      </c>
      <c r="AF154" s="43"/>
      <c r="AG154" s="42" t="str">
        <f t="shared" si="24"/>
        <v>3. Onderzoek naar verricht / kennisleemte is gedeeltelijk ingevuld</v>
      </c>
      <c r="AH154" s="150"/>
      <c r="AI154" s="151"/>
      <c r="AJ154" s="47"/>
      <c r="AK154" s="151"/>
      <c r="AL154" s="151">
        <v>1</v>
      </c>
      <c r="AM154" s="48"/>
      <c r="AN154" s="150"/>
      <c r="AO154" s="152"/>
    </row>
    <row r="155" spans="1:41" ht="51" x14ac:dyDescent="0.2">
      <c r="A155" s="103">
        <v>151</v>
      </c>
      <c r="B155" s="130" t="s">
        <v>34</v>
      </c>
      <c r="C155" s="32">
        <f t="shared" si="20"/>
        <v>1</v>
      </c>
      <c r="D155" s="33" t="str">
        <f t="shared" si="21"/>
        <v/>
      </c>
      <c r="E155" s="34">
        <f t="shared" si="22"/>
        <v>1</v>
      </c>
      <c r="F155" s="35">
        <f t="shared" si="23"/>
        <v>1</v>
      </c>
      <c r="G155" s="117" t="s">
        <v>57</v>
      </c>
      <c r="H155" s="117" t="s">
        <v>38</v>
      </c>
      <c r="I155" s="204" t="s">
        <v>765</v>
      </c>
      <c r="J155" s="120" t="s">
        <v>1198</v>
      </c>
      <c r="K155" s="102"/>
      <c r="L155" s="26" t="s">
        <v>578</v>
      </c>
      <c r="M155" s="61" t="s">
        <v>37</v>
      </c>
      <c r="N155" s="207" t="s">
        <v>28</v>
      </c>
      <c r="O155" s="33" t="s">
        <v>582</v>
      </c>
      <c r="P155" s="33" t="s">
        <v>582</v>
      </c>
      <c r="Q155" s="34" t="s">
        <v>582</v>
      </c>
      <c r="R155" s="34" t="s">
        <v>582</v>
      </c>
      <c r="S155" s="34" t="s">
        <v>582</v>
      </c>
      <c r="T155" s="34" t="s">
        <v>28</v>
      </c>
      <c r="U155" s="35" t="s">
        <v>28</v>
      </c>
      <c r="V155" s="35" t="s">
        <v>582</v>
      </c>
      <c r="W155" s="41" t="s">
        <v>582</v>
      </c>
      <c r="X155" s="118" t="s">
        <v>46</v>
      </c>
      <c r="Y155" s="26"/>
      <c r="Z155" s="26" t="s">
        <v>582</v>
      </c>
      <c r="AA155" s="45" t="s">
        <v>582</v>
      </c>
      <c r="AB155" s="43"/>
      <c r="AC155" s="44" t="s">
        <v>1319</v>
      </c>
      <c r="AD155" s="45" t="s">
        <v>582</v>
      </c>
      <c r="AE155" s="45" t="s">
        <v>582</v>
      </c>
      <c r="AF155" s="43"/>
      <c r="AG155" s="42" t="str">
        <f t="shared" si="24"/>
        <v>3. Onderzoek naar verricht / kennisleemte is gedeeltelijk ingevuld</v>
      </c>
      <c r="AH155" s="150"/>
      <c r="AI155" s="151"/>
      <c r="AJ155" s="47"/>
      <c r="AK155" s="151"/>
      <c r="AL155" s="151">
        <v>1</v>
      </c>
      <c r="AM155" s="48"/>
      <c r="AN155" s="150"/>
      <c r="AO155" s="152"/>
    </row>
    <row r="156" spans="1:41" ht="63.75" x14ac:dyDescent="0.2">
      <c r="A156" s="103">
        <v>152</v>
      </c>
      <c r="B156" s="130" t="s">
        <v>34</v>
      </c>
      <c r="C156" s="32">
        <f t="shared" si="20"/>
        <v>1</v>
      </c>
      <c r="D156" s="33">
        <f t="shared" si="21"/>
        <v>1</v>
      </c>
      <c r="E156" s="34">
        <f t="shared" si="22"/>
        <v>1</v>
      </c>
      <c r="F156" s="35">
        <f t="shared" si="23"/>
        <v>1</v>
      </c>
      <c r="G156" s="117" t="s">
        <v>30</v>
      </c>
      <c r="H156" s="117" t="s">
        <v>38</v>
      </c>
      <c r="I156" s="204" t="s">
        <v>766</v>
      </c>
      <c r="J156" s="201" t="s">
        <v>1192</v>
      </c>
      <c r="K156" s="102"/>
      <c r="L156" s="26" t="s">
        <v>578</v>
      </c>
      <c r="M156" s="61" t="s">
        <v>37</v>
      </c>
      <c r="N156" s="207" t="s">
        <v>28</v>
      </c>
      <c r="O156" s="33" t="s">
        <v>28</v>
      </c>
      <c r="P156" s="33" t="s">
        <v>28</v>
      </c>
      <c r="Q156" s="34" t="s">
        <v>28</v>
      </c>
      <c r="R156" s="34" t="s">
        <v>28</v>
      </c>
      <c r="S156" s="34" t="s">
        <v>582</v>
      </c>
      <c r="T156" s="34" t="s">
        <v>28</v>
      </c>
      <c r="U156" s="35" t="s">
        <v>28</v>
      </c>
      <c r="V156" s="35" t="s">
        <v>28</v>
      </c>
      <c r="W156" s="41" t="s">
        <v>28</v>
      </c>
      <c r="X156" s="118" t="s">
        <v>46</v>
      </c>
      <c r="Y156" s="26"/>
      <c r="Z156" s="26" t="s">
        <v>582</v>
      </c>
      <c r="AA156" s="45" t="s">
        <v>582</v>
      </c>
      <c r="AB156" s="43" t="s">
        <v>1416</v>
      </c>
      <c r="AC156" s="44" t="s">
        <v>582</v>
      </c>
      <c r="AD156" s="45" t="s">
        <v>582</v>
      </c>
      <c r="AE156" s="45" t="s">
        <v>582</v>
      </c>
      <c r="AF156" s="43"/>
      <c r="AG156" s="42" t="str">
        <f t="shared" si="24"/>
        <v>3. Onderzoek naar verricht / kennisleemte is gedeeltelijk ingevuld</v>
      </c>
      <c r="AH156" s="150"/>
      <c r="AI156" s="151"/>
      <c r="AJ156" s="47"/>
      <c r="AK156" s="151"/>
      <c r="AL156" s="151">
        <v>1</v>
      </c>
      <c r="AM156" s="48"/>
      <c r="AN156" s="150"/>
      <c r="AO156" s="152"/>
    </row>
    <row r="157" spans="1:41" ht="89.25" x14ac:dyDescent="0.2">
      <c r="A157" s="103">
        <v>153</v>
      </c>
      <c r="B157" s="130" t="s">
        <v>34</v>
      </c>
      <c r="C157" s="32">
        <f t="shared" si="20"/>
        <v>1</v>
      </c>
      <c r="D157" s="33">
        <f t="shared" si="21"/>
        <v>1</v>
      </c>
      <c r="E157" s="34">
        <f t="shared" si="22"/>
        <v>1</v>
      </c>
      <c r="F157" s="35" t="str">
        <f t="shared" si="23"/>
        <v/>
      </c>
      <c r="G157" s="117" t="s">
        <v>138</v>
      </c>
      <c r="H157" s="117" t="s">
        <v>29</v>
      </c>
      <c r="I157" s="204" t="s">
        <v>767</v>
      </c>
      <c r="J157" s="201" t="s">
        <v>1191</v>
      </c>
      <c r="K157" s="102"/>
      <c r="L157" s="26" t="s">
        <v>578</v>
      </c>
      <c r="M157" s="61" t="s">
        <v>37</v>
      </c>
      <c r="N157" s="207" t="s">
        <v>28</v>
      </c>
      <c r="O157" s="33" t="s">
        <v>28</v>
      </c>
      <c r="P157" s="33" t="s">
        <v>28</v>
      </c>
      <c r="Q157" s="34" t="s">
        <v>582</v>
      </c>
      <c r="R157" s="34" t="s">
        <v>582</v>
      </c>
      <c r="S157" s="34" t="s">
        <v>582</v>
      </c>
      <c r="T157" s="34" t="s">
        <v>28</v>
      </c>
      <c r="U157" s="35" t="s">
        <v>582</v>
      </c>
      <c r="V157" s="35" t="s">
        <v>582</v>
      </c>
      <c r="W157" s="41" t="s">
        <v>582</v>
      </c>
      <c r="X157" s="118" t="s">
        <v>46</v>
      </c>
      <c r="Y157" s="26"/>
      <c r="Z157" s="26" t="s">
        <v>582</v>
      </c>
      <c r="AA157" s="45" t="s">
        <v>582</v>
      </c>
      <c r="AB157" s="43"/>
      <c r="AC157" s="44" t="s">
        <v>1320</v>
      </c>
      <c r="AD157" s="45" t="s">
        <v>582</v>
      </c>
      <c r="AE157" s="45" t="s">
        <v>582</v>
      </c>
      <c r="AF157" s="43"/>
      <c r="AG157" s="42" t="str">
        <f t="shared" si="24"/>
        <v>3. Onderzoek naar verricht / kennisleemte is gedeeltelijk ingevuld</v>
      </c>
      <c r="AH157" s="150"/>
      <c r="AI157" s="151">
        <v>1</v>
      </c>
      <c r="AJ157" s="47"/>
      <c r="AK157" s="151"/>
      <c r="AL157" s="151"/>
      <c r="AM157" s="48"/>
      <c r="AN157" s="150"/>
      <c r="AO157" s="152"/>
    </row>
    <row r="158" spans="1:41" ht="51" x14ac:dyDescent="0.2">
      <c r="A158" s="103">
        <v>154</v>
      </c>
      <c r="B158" s="130" t="s">
        <v>34</v>
      </c>
      <c r="C158" s="32">
        <f t="shared" si="20"/>
        <v>1</v>
      </c>
      <c r="D158" s="33">
        <f t="shared" si="21"/>
        <v>1</v>
      </c>
      <c r="E158" s="34" t="str">
        <f t="shared" si="22"/>
        <v/>
      </c>
      <c r="F158" s="35">
        <f t="shared" si="23"/>
        <v>1</v>
      </c>
      <c r="G158" s="117" t="s">
        <v>57</v>
      </c>
      <c r="H158" s="117" t="s">
        <v>56</v>
      </c>
      <c r="I158" s="204" t="s">
        <v>768</v>
      </c>
      <c r="J158" s="120" t="s">
        <v>1198</v>
      </c>
      <c r="K158" s="102"/>
      <c r="L158" s="26" t="s">
        <v>578</v>
      </c>
      <c r="M158" s="61" t="s">
        <v>37</v>
      </c>
      <c r="N158" s="207" t="s">
        <v>28</v>
      </c>
      <c r="O158" s="33" t="s">
        <v>28</v>
      </c>
      <c r="P158" s="33" t="s">
        <v>28</v>
      </c>
      <c r="Q158" s="34" t="s">
        <v>582</v>
      </c>
      <c r="R158" s="34" t="s">
        <v>582</v>
      </c>
      <c r="S158" s="34" t="s">
        <v>582</v>
      </c>
      <c r="T158" s="34" t="s">
        <v>582</v>
      </c>
      <c r="U158" s="35" t="s">
        <v>582</v>
      </c>
      <c r="V158" s="35" t="s">
        <v>28</v>
      </c>
      <c r="W158" s="41" t="s">
        <v>582</v>
      </c>
      <c r="X158" s="118" t="s">
        <v>54</v>
      </c>
      <c r="Y158" s="26"/>
      <c r="Z158" s="26" t="s">
        <v>582</v>
      </c>
      <c r="AA158" s="45" t="s">
        <v>582</v>
      </c>
      <c r="AB158" s="43"/>
      <c r="AC158" s="44" t="s">
        <v>582</v>
      </c>
      <c r="AD158" s="45" t="s">
        <v>582</v>
      </c>
      <c r="AE158" s="45" t="s">
        <v>582</v>
      </c>
      <c r="AF158" s="43"/>
      <c r="AG158" s="42" t="str">
        <f t="shared" si="24"/>
        <v>3. Onderzoek naar verricht / kennisleemte is gedeeltelijk ingevuld</v>
      </c>
      <c r="AH158" s="150"/>
      <c r="AI158" s="151">
        <v>1</v>
      </c>
      <c r="AJ158" s="47"/>
      <c r="AK158" s="151"/>
      <c r="AL158" s="151"/>
      <c r="AM158" s="48"/>
      <c r="AN158" s="150"/>
      <c r="AO158" s="152"/>
    </row>
    <row r="159" spans="1:41" ht="51" x14ac:dyDescent="0.2">
      <c r="A159" s="103">
        <v>155</v>
      </c>
      <c r="B159" s="130" t="s">
        <v>25</v>
      </c>
      <c r="C159" s="32">
        <f t="shared" si="20"/>
        <v>1</v>
      </c>
      <c r="D159" s="33">
        <f t="shared" si="21"/>
        <v>1</v>
      </c>
      <c r="E159" s="34">
        <f t="shared" si="22"/>
        <v>1</v>
      </c>
      <c r="F159" s="35">
        <f t="shared" si="23"/>
        <v>1</v>
      </c>
      <c r="G159" s="117" t="s">
        <v>30</v>
      </c>
      <c r="H159" s="117" t="s">
        <v>38</v>
      </c>
      <c r="I159" s="204" t="s">
        <v>769</v>
      </c>
      <c r="J159" s="201" t="s">
        <v>1207</v>
      </c>
      <c r="K159" s="102"/>
      <c r="L159" s="26" t="s">
        <v>578</v>
      </c>
      <c r="M159" s="61" t="s">
        <v>37</v>
      </c>
      <c r="N159" s="207" t="s">
        <v>28</v>
      </c>
      <c r="O159" s="33" t="s">
        <v>28</v>
      </c>
      <c r="P159" s="33" t="s">
        <v>28</v>
      </c>
      <c r="Q159" s="34" t="s">
        <v>28</v>
      </c>
      <c r="R159" s="34" t="s">
        <v>28</v>
      </c>
      <c r="S159" s="34" t="s">
        <v>582</v>
      </c>
      <c r="T159" s="34" t="s">
        <v>28</v>
      </c>
      <c r="U159" s="35" t="s">
        <v>28</v>
      </c>
      <c r="V159" s="35" t="s">
        <v>28</v>
      </c>
      <c r="W159" s="41" t="s">
        <v>28</v>
      </c>
      <c r="X159" s="118" t="s">
        <v>46</v>
      </c>
      <c r="Y159" s="26"/>
      <c r="Z159" s="26" t="s">
        <v>582</v>
      </c>
      <c r="AA159" s="45" t="s">
        <v>582</v>
      </c>
      <c r="AB159" s="43"/>
      <c r="AC159" s="44" t="s">
        <v>1321</v>
      </c>
      <c r="AD159" s="45" t="s">
        <v>582</v>
      </c>
      <c r="AE159" s="45" t="s">
        <v>582</v>
      </c>
      <c r="AF159" s="43"/>
      <c r="AG159" s="42" t="str">
        <f t="shared" si="24"/>
        <v>3. Onderzoek naar verricht / kennisleemte is gedeeltelijk ingevuld</v>
      </c>
      <c r="AH159" s="150"/>
      <c r="AI159" s="151">
        <v>1</v>
      </c>
      <c r="AJ159" s="47"/>
      <c r="AK159" s="151"/>
      <c r="AL159" s="151"/>
      <c r="AM159" s="48"/>
      <c r="AN159" s="150"/>
      <c r="AO159" s="152"/>
    </row>
    <row r="160" spans="1:41" ht="51" x14ac:dyDescent="0.2">
      <c r="A160" s="103">
        <v>156</v>
      </c>
      <c r="B160" s="130" t="s">
        <v>25</v>
      </c>
      <c r="C160" s="32">
        <f t="shared" si="20"/>
        <v>1</v>
      </c>
      <c r="D160" s="33">
        <f t="shared" si="21"/>
        <v>1</v>
      </c>
      <c r="E160" s="34">
        <f t="shared" si="22"/>
        <v>1</v>
      </c>
      <c r="F160" s="35">
        <f t="shared" si="23"/>
        <v>1</v>
      </c>
      <c r="G160" s="117" t="s">
        <v>30</v>
      </c>
      <c r="H160" s="117" t="s">
        <v>38</v>
      </c>
      <c r="I160" s="204" t="s">
        <v>770</v>
      </c>
      <c r="J160" s="201" t="s">
        <v>1207</v>
      </c>
      <c r="K160" s="102"/>
      <c r="L160" s="26" t="s">
        <v>578</v>
      </c>
      <c r="M160" s="61" t="s">
        <v>37</v>
      </c>
      <c r="N160" s="207" t="s">
        <v>28</v>
      </c>
      <c r="O160" s="33" t="s">
        <v>28</v>
      </c>
      <c r="P160" s="33" t="s">
        <v>28</v>
      </c>
      <c r="Q160" s="34" t="s">
        <v>28</v>
      </c>
      <c r="R160" s="34" t="s">
        <v>28</v>
      </c>
      <c r="S160" s="34" t="s">
        <v>582</v>
      </c>
      <c r="T160" s="34" t="s">
        <v>28</v>
      </c>
      <c r="U160" s="35" t="s">
        <v>28</v>
      </c>
      <c r="V160" s="35" t="s">
        <v>28</v>
      </c>
      <c r="W160" s="41" t="s">
        <v>28</v>
      </c>
      <c r="X160" s="118" t="s">
        <v>54</v>
      </c>
      <c r="Y160" s="26"/>
      <c r="Z160" s="49" t="s">
        <v>1183</v>
      </c>
      <c r="AA160" s="45" t="s">
        <v>582</v>
      </c>
      <c r="AB160" s="43"/>
      <c r="AC160" s="44" t="s">
        <v>582</v>
      </c>
      <c r="AD160" s="45" t="s">
        <v>582</v>
      </c>
      <c r="AE160" s="45" t="s">
        <v>582</v>
      </c>
      <c r="AF160" s="43"/>
      <c r="AG160" s="42" t="str">
        <f t="shared" si="24"/>
        <v>3. Onderzoek naar verricht / kennisleemte is gedeeltelijk ingevuld</v>
      </c>
      <c r="AH160" s="150"/>
      <c r="AI160" s="151">
        <v>1</v>
      </c>
      <c r="AJ160" s="47"/>
      <c r="AK160" s="151"/>
      <c r="AL160" s="151"/>
      <c r="AM160" s="48"/>
      <c r="AN160" s="150"/>
      <c r="AO160" s="152"/>
    </row>
    <row r="161" spans="1:41" ht="89.25" x14ac:dyDescent="0.2">
      <c r="A161" s="103">
        <v>157</v>
      </c>
      <c r="B161" s="130" t="s">
        <v>25</v>
      </c>
      <c r="C161" s="32">
        <f t="shared" si="20"/>
        <v>1</v>
      </c>
      <c r="D161" s="33" t="str">
        <f t="shared" si="21"/>
        <v/>
      </c>
      <c r="E161" s="34">
        <f t="shared" si="22"/>
        <v>1</v>
      </c>
      <c r="F161" s="35" t="str">
        <f t="shared" si="23"/>
        <v/>
      </c>
      <c r="G161" s="117" t="s">
        <v>30</v>
      </c>
      <c r="H161" s="117" t="s">
        <v>38</v>
      </c>
      <c r="I161" s="204" t="s">
        <v>771</v>
      </c>
      <c r="J161" s="120" t="s">
        <v>1194</v>
      </c>
      <c r="K161" s="102"/>
      <c r="L161" s="26" t="s">
        <v>578</v>
      </c>
      <c r="M161" s="61" t="s">
        <v>37</v>
      </c>
      <c r="N161" s="207" t="s">
        <v>28</v>
      </c>
      <c r="O161" s="33" t="s">
        <v>582</v>
      </c>
      <c r="P161" s="33" t="s">
        <v>582</v>
      </c>
      <c r="Q161" s="34" t="s">
        <v>582</v>
      </c>
      <c r="R161" s="34" t="s">
        <v>582</v>
      </c>
      <c r="S161" s="34" t="s">
        <v>582</v>
      </c>
      <c r="T161" s="34" t="s">
        <v>28</v>
      </c>
      <c r="U161" s="35" t="s">
        <v>582</v>
      </c>
      <c r="V161" s="35" t="s">
        <v>582</v>
      </c>
      <c r="W161" s="41" t="s">
        <v>582</v>
      </c>
      <c r="X161" s="118" t="s">
        <v>54</v>
      </c>
      <c r="Y161" s="26" t="s">
        <v>1280</v>
      </c>
      <c r="Z161" s="26" t="s">
        <v>582</v>
      </c>
      <c r="AA161" s="45" t="s">
        <v>582</v>
      </c>
      <c r="AB161" s="43"/>
      <c r="AC161" s="44" t="s">
        <v>1323</v>
      </c>
      <c r="AD161" s="45" t="s">
        <v>582</v>
      </c>
      <c r="AE161" s="45" t="s">
        <v>582</v>
      </c>
      <c r="AF161" s="43"/>
      <c r="AG161" s="42" t="str">
        <f t="shared" si="24"/>
        <v>3. Onderzoek naar verricht / kennisleemte is gedeeltelijk ingevuld</v>
      </c>
      <c r="AH161" s="150"/>
      <c r="AI161" s="151">
        <v>1</v>
      </c>
      <c r="AJ161" s="47"/>
      <c r="AK161" s="151"/>
      <c r="AL161" s="151"/>
      <c r="AM161" s="48"/>
      <c r="AN161" s="150"/>
      <c r="AO161" s="152"/>
    </row>
    <row r="162" spans="1:41" ht="51" x14ac:dyDescent="0.2">
      <c r="A162" s="103">
        <v>158</v>
      </c>
      <c r="B162" s="130" t="s">
        <v>25</v>
      </c>
      <c r="C162" s="32">
        <f t="shared" si="20"/>
        <v>1</v>
      </c>
      <c r="D162" s="33">
        <f t="shared" si="21"/>
        <v>1</v>
      </c>
      <c r="E162" s="34">
        <f t="shared" si="22"/>
        <v>1</v>
      </c>
      <c r="F162" s="35">
        <f t="shared" si="23"/>
        <v>1</v>
      </c>
      <c r="G162" s="117" t="s">
        <v>30</v>
      </c>
      <c r="H162" s="117" t="s">
        <v>38</v>
      </c>
      <c r="I162" s="204" t="s">
        <v>772</v>
      </c>
      <c r="J162" s="201" t="s">
        <v>1207</v>
      </c>
      <c r="K162" s="102"/>
      <c r="L162" s="26" t="s">
        <v>578</v>
      </c>
      <c r="M162" s="61" t="s">
        <v>37</v>
      </c>
      <c r="N162" s="207" t="s">
        <v>28</v>
      </c>
      <c r="O162" s="33" t="s">
        <v>28</v>
      </c>
      <c r="P162" s="33" t="s">
        <v>28</v>
      </c>
      <c r="Q162" s="34" t="s">
        <v>28</v>
      </c>
      <c r="R162" s="34" t="s">
        <v>28</v>
      </c>
      <c r="S162" s="34" t="s">
        <v>582</v>
      </c>
      <c r="T162" s="34" t="s">
        <v>28</v>
      </c>
      <c r="U162" s="35" t="s">
        <v>28</v>
      </c>
      <c r="V162" s="35" t="s">
        <v>28</v>
      </c>
      <c r="W162" s="41" t="s">
        <v>28</v>
      </c>
      <c r="X162" s="118" t="s">
        <v>46</v>
      </c>
      <c r="Y162" s="26"/>
      <c r="Z162" s="49" t="s">
        <v>1184</v>
      </c>
      <c r="AA162" s="45" t="s">
        <v>582</v>
      </c>
      <c r="AB162" s="43"/>
      <c r="AC162" s="44" t="s">
        <v>582</v>
      </c>
      <c r="AD162" s="45" t="s">
        <v>582</v>
      </c>
      <c r="AE162" s="45" t="s">
        <v>582</v>
      </c>
      <c r="AF162" s="43"/>
      <c r="AG162" s="42" t="str">
        <f t="shared" si="24"/>
        <v>3. Onderzoek naar verricht / kennisleemte is gedeeltelijk ingevuld</v>
      </c>
      <c r="AH162" s="150"/>
      <c r="AI162" s="151">
        <v>1</v>
      </c>
      <c r="AJ162" s="47"/>
      <c r="AK162" s="151"/>
      <c r="AL162" s="151"/>
      <c r="AM162" s="48"/>
      <c r="AN162" s="150"/>
      <c r="AO162" s="152"/>
    </row>
    <row r="163" spans="1:41" ht="99.95" customHeight="1" x14ac:dyDescent="0.2">
      <c r="A163" s="103">
        <v>159</v>
      </c>
      <c r="B163" s="130" t="s">
        <v>25</v>
      </c>
      <c r="C163" s="32">
        <f t="shared" si="20"/>
        <v>1</v>
      </c>
      <c r="D163" s="33">
        <f t="shared" si="21"/>
        <v>1</v>
      </c>
      <c r="E163" s="34">
        <f t="shared" si="22"/>
        <v>1</v>
      </c>
      <c r="F163" s="35">
        <f t="shared" si="23"/>
        <v>1</v>
      </c>
      <c r="G163" s="117" t="s">
        <v>57</v>
      </c>
      <c r="H163" s="117" t="s">
        <v>38</v>
      </c>
      <c r="I163" s="204" t="s">
        <v>773</v>
      </c>
      <c r="J163" s="201" t="s">
        <v>1207</v>
      </c>
      <c r="K163" s="102"/>
      <c r="L163" s="26" t="s">
        <v>578</v>
      </c>
      <c r="M163" s="61" t="s">
        <v>37</v>
      </c>
      <c r="N163" s="207" t="s">
        <v>28</v>
      </c>
      <c r="O163" s="33" t="s">
        <v>28</v>
      </c>
      <c r="P163" s="33" t="s">
        <v>28</v>
      </c>
      <c r="Q163" s="34" t="s">
        <v>28</v>
      </c>
      <c r="R163" s="34" t="s">
        <v>28</v>
      </c>
      <c r="S163" s="34" t="s">
        <v>582</v>
      </c>
      <c r="T163" s="34" t="s">
        <v>28</v>
      </c>
      <c r="U163" s="35" t="s">
        <v>28</v>
      </c>
      <c r="V163" s="35" t="s">
        <v>28</v>
      </c>
      <c r="W163" s="41" t="s">
        <v>28</v>
      </c>
      <c r="X163" s="118" t="s">
        <v>46</v>
      </c>
      <c r="Y163" s="26"/>
      <c r="Z163" s="26" t="s">
        <v>582</v>
      </c>
      <c r="AA163" s="45" t="s">
        <v>582</v>
      </c>
      <c r="AB163" s="43"/>
      <c r="AC163" s="44" t="s">
        <v>1513</v>
      </c>
      <c r="AD163" s="45" t="s">
        <v>582</v>
      </c>
      <c r="AE163" s="45" t="s">
        <v>582</v>
      </c>
      <c r="AF163" s="43"/>
      <c r="AG163" s="42" t="str">
        <f t="shared" si="24"/>
        <v>3. Onderzoek naar verricht / kennisleemte is gedeeltelijk ingevuld</v>
      </c>
      <c r="AH163" s="150"/>
      <c r="AI163" s="151">
        <v>1</v>
      </c>
      <c r="AJ163" s="47"/>
      <c r="AK163" s="151"/>
      <c r="AL163" s="151"/>
      <c r="AM163" s="48"/>
      <c r="AN163" s="150"/>
      <c r="AO163" s="152"/>
    </row>
    <row r="164" spans="1:41" ht="51" x14ac:dyDescent="0.2">
      <c r="A164" s="103">
        <v>160</v>
      </c>
      <c r="B164" s="130" t="s">
        <v>25</v>
      </c>
      <c r="C164" s="32">
        <f t="shared" si="20"/>
        <v>1</v>
      </c>
      <c r="D164" s="33">
        <f t="shared" si="21"/>
        <v>1</v>
      </c>
      <c r="E164" s="34">
        <f t="shared" si="22"/>
        <v>1</v>
      </c>
      <c r="F164" s="35">
        <f t="shared" si="23"/>
        <v>1</v>
      </c>
      <c r="G164" s="117" t="s">
        <v>57</v>
      </c>
      <c r="H164" s="117" t="s">
        <v>63</v>
      </c>
      <c r="I164" s="204" t="s">
        <v>774</v>
      </c>
      <c r="J164" s="201" t="s">
        <v>1205</v>
      </c>
      <c r="K164" s="102"/>
      <c r="L164" s="26" t="s">
        <v>578</v>
      </c>
      <c r="M164" s="61" t="s">
        <v>37</v>
      </c>
      <c r="N164" s="207" t="s">
        <v>28</v>
      </c>
      <c r="O164" s="33" t="s">
        <v>28</v>
      </c>
      <c r="P164" s="33" t="s">
        <v>28</v>
      </c>
      <c r="Q164" s="34" t="s">
        <v>28</v>
      </c>
      <c r="R164" s="34" t="s">
        <v>28</v>
      </c>
      <c r="S164" s="34" t="s">
        <v>582</v>
      </c>
      <c r="T164" s="34" t="s">
        <v>28</v>
      </c>
      <c r="U164" s="35" t="s">
        <v>28</v>
      </c>
      <c r="V164" s="35" t="s">
        <v>28</v>
      </c>
      <c r="W164" s="41" t="s">
        <v>28</v>
      </c>
      <c r="X164" s="118" t="s">
        <v>46</v>
      </c>
      <c r="Y164" s="26"/>
      <c r="Z164" s="26" t="s">
        <v>582</v>
      </c>
      <c r="AA164" s="45" t="s">
        <v>582</v>
      </c>
      <c r="AB164" s="43"/>
      <c r="AC164" s="44" t="s">
        <v>582</v>
      </c>
      <c r="AD164" s="45" t="s">
        <v>582</v>
      </c>
      <c r="AE164" s="45" t="s">
        <v>582</v>
      </c>
      <c r="AF164" s="43"/>
      <c r="AG164" s="42" t="str">
        <f t="shared" si="24"/>
        <v>3. Onderzoek naar verricht / kennisleemte is gedeeltelijk ingevuld</v>
      </c>
      <c r="AH164" s="150"/>
      <c r="AI164" s="151">
        <v>1</v>
      </c>
      <c r="AJ164" s="47"/>
      <c r="AK164" s="151"/>
      <c r="AL164" s="151"/>
      <c r="AM164" s="48"/>
      <c r="AN164" s="150"/>
      <c r="AO164" s="152"/>
    </row>
    <row r="165" spans="1:41" ht="51" x14ac:dyDescent="0.2">
      <c r="A165" s="103">
        <v>161</v>
      </c>
      <c r="B165" s="130" t="s">
        <v>34</v>
      </c>
      <c r="C165" s="32">
        <f t="shared" ref="C165:C176" si="25">IF(OR(N165="x"),1,"")</f>
        <v>1</v>
      </c>
      <c r="D165" s="33">
        <f t="shared" ref="D165:D176" si="26">IF(OR(O165="x",P165="x"),1,"")</f>
        <v>1</v>
      </c>
      <c r="E165" s="34">
        <f t="shared" ref="E165:E176" si="27">IF(OR(Q165="x",R165="x",S165="x",T165="x"),1,"")</f>
        <v>1</v>
      </c>
      <c r="F165" s="35">
        <f t="shared" ref="F165:F176" si="28">IF(OR(U165="x", V165="x"),1,"")</f>
        <v>1</v>
      </c>
      <c r="G165" s="117" t="s">
        <v>30</v>
      </c>
      <c r="H165" s="117" t="s">
        <v>38</v>
      </c>
      <c r="I165" s="204" t="s">
        <v>775</v>
      </c>
      <c r="J165" s="201" t="s">
        <v>1191</v>
      </c>
      <c r="K165" s="102"/>
      <c r="L165" s="26" t="s">
        <v>578</v>
      </c>
      <c r="M165" s="61" t="s">
        <v>37</v>
      </c>
      <c r="N165" s="207" t="s">
        <v>28</v>
      </c>
      <c r="O165" s="33" t="s">
        <v>28</v>
      </c>
      <c r="P165" s="33" t="s">
        <v>28</v>
      </c>
      <c r="Q165" s="34" t="s">
        <v>582</v>
      </c>
      <c r="R165" s="34" t="s">
        <v>582</v>
      </c>
      <c r="S165" s="34" t="s">
        <v>582</v>
      </c>
      <c r="T165" s="34" t="s">
        <v>28</v>
      </c>
      <c r="U165" s="35" t="s">
        <v>28</v>
      </c>
      <c r="V165" s="35" t="s">
        <v>28</v>
      </c>
      <c r="W165" s="41" t="s">
        <v>582</v>
      </c>
      <c r="X165" s="118" t="s">
        <v>54</v>
      </c>
      <c r="Y165" s="26"/>
      <c r="Z165" s="26" t="s">
        <v>582</v>
      </c>
      <c r="AA165" s="45" t="s">
        <v>582</v>
      </c>
      <c r="AB165" s="43"/>
      <c r="AC165" s="44" t="s">
        <v>582</v>
      </c>
      <c r="AD165" s="45" t="s">
        <v>582</v>
      </c>
      <c r="AE165" s="45" t="s">
        <v>582</v>
      </c>
      <c r="AF165" s="43"/>
      <c r="AG165" s="42" t="str">
        <f t="shared" ref="AG165:AG176" si="29">IF(X165="1. Niet beschikbaar, nog te ontwikkelen kennis","1. Nog geen kennis beschikbaar, volledige kennisleemte",IF(X165="2. Nauwelijks beschikbaar, wordt ontwikkeld in lopend of gepland programma","2. Kennisleemte wordt ingevuld in lopend of aankomend programma",IF(X165="3. In geringe mate en/of versnipperd beschikbaar, soms op Kennisportaal of in publicaties","3. Onderzoek naar verricht / kennisleemte is gedeeltelijk ingevuld",IF(X165="4. Gedeeltelijk beschikbaar bij kennisinstelling/adviesbureau","3. Onderzoek naar verricht / kennisleemte is gedeeltelijk ingevuld",IF(X165="5. Gedeeltelijk beschikbaar bij lokale/regionale overheid","3. Onderzoek naar verricht / kennisleemte is gedeeltelijk ingevuld",IF(X165="6. Ruim beschikbaar en aanwezig op Kennisportaal of vergelijkbare website/tool","4. Geen kennisleemte, vraag is of kan worden beantwoord"," "))))))</f>
        <v>3. Onderzoek naar verricht / kennisleemte is gedeeltelijk ingevuld</v>
      </c>
      <c r="AH165" s="150"/>
      <c r="AI165" s="151">
        <v>1</v>
      </c>
      <c r="AJ165" s="47"/>
      <c r="AK165" s="151"/>
      <c r="AL165" s="151"/>
      <c r="AM165" s="48"/>
      <c r="AN165" s="150"/>
      <c r="AO165" s="152"/>
    </row>
    <row r="166" spans="1:41" ht="63.75" x14ac:dyDescent="0.2">
      <c r="A166" s="103">
        <v>162</v>
      </c>
      <c r="B166" s="130" t="s">
        <v>34</v>
      </c>
      <c r="C166" s="32">
        <f t="shared" si="25"/>
        <v>1</v>
      </c>
      <c r="D166" s="33" t="str">
        <f t="shared" si="26"/>
        <v/>
      </c>
      <c r="E166" s="34">
        <f t="shared" si="27"/>
        <v>1</v>
      </c>
      <c r="F166" s="35" t="str">
        <f t="shared" si="28"/>
        <v/>
      </c>
      <c r="G166" s="117" t="s">
        <v>57</v>
      </c>
      <c r="H166" s="117" t="s">
        <v>56</v>
      </c>
      <c r="I166" s="204" t="s">
        <v>1281</v>
      </c>
      <c r="J166" s="201" t="s">
        <v>591</v>
      </c>
      <c r="K166" s="102"/>
      <c r="L166" s="26" t="s">
        <v>578</v>
      </c>
      <c r="M166" s="61" t="s">
        <v>37</v>
      </c>
      <c r="N166" s="207" t="s">
        <v>28</v>
      </c>
      <c r="O166" s="33" t="s">
        <v>582</v>
      </c>
      <c r="P166" s="33" t="s">
        <v>582</v>
      </c>
      <c r="Q166" s="34" t="s">
        <v>28</v>
      </c>
      <c r="R166" s="34" t="s">
        <v>582</v>
      </c>
      <c r="S166" s="34" t="s">
        <v>582</v>
      </c>
      <c r="T166" s="34" t="s">
        <v>28</v>
      </c>
      <c r="U166" s="35" t="s">
        <v>582</v>
      </c>
      <c r="V166" s="35" t="s">
        <v>582</v>
      </c>
      <c r="W166" s="41" t="s">
        <v>582</v>
      </c>
      <c r="X166" s="118" t="s">
        <v>1260</v>
      </c>
      <c r="Y166" s="26"/>
      <c r="Z166" s="26" t="s">
        <v>582</v>
      </c>
      <c r="AA166" s="45" t="s">
        <v>582</v>
      </c>
      <c r="AB166" s="43" t="s">
        <v>1417</v>
      </c>
      <c r="AC166" s="44" t="s">
        <v>1311</v>
      </c>
      <c r="AD166" s="45" t="s">
        <v>582</v>
      </c>
      <c r="AE166" s="45" t="s">
        <v>582</v>
      </c>
      <c r="AF166" s="43"/>
      <c r="AG166" s="42" t="str">
        <f t="shared" si="29"/>
        <v>3. Onderzoek naar verricht / kennisleemte is gedeeltelijk ingevuld</v>
      </c>
      <c r="AH166" s="150"/>
      <c r="AI166" s="151">
        <v>1</v>
      </c>
      <c r="AJ166" s="47"/>
      <c r="AK166" s="151"/>
      <c r="AL166" s="151"/>
      <c r="AM166" s="48"/>
      <c r="AN166" s="150"/>
      <c r="AO166" s="152"/>
    </row>
    <row r="167" spans="1:41" ht="51" x14ac:dyDescent="0.2">
      <c r="A167" s="103">
        <v>163</v>
      </c>
      <c r="B167" s="130" t="s">
        <v>34</v>
      </c>
      <c r="C167" s="32">
        <f t="shared" si="25"/>
        <v>1</v>
      </c>
      <c r="D167" s="33">
        <f t="shared" si="26"/>
        <v>1</v>
      </c>
      <c r="E167" s="34" t="str">
        <f t="shared" si="27"/>
        <v/>
      </c>
      <c r="F167" s="35" t="str">
        <f t="shared" si="28"/>
        <v/>
      </c>
      <c r="G167" s="117" t="s">
        <v>57</v>
      </c>
      <c r="H167" s="117" t="s">
        <v>586</v>
      </c>
      <c r="I167" s="204" t="s">
        <v>776</v>
      </c>
      <c r="J167" s="201" t="s">
        <v>1210</v>
      </c>
      <c r="K167" s="102"/>
      <c r="L167" s="26" t="s">
        <v>578</v>
      </c>
      <c r="M167" s="61" t="s">
        <v>37</v>
      </c>
      <c r="N167" s="207" t="s">
        <v>28</v>
      </c>
      <c r="O167" s="33" t="s">
        <v>28</v>
      </c>
      <c r="P167" s="33" t="s">
        <v>28</v>
      </c>
      <c r="Q167" s="34" t="s">
        <v>582</v>
      </c>
      <c r="R167" s="34" t="s">
        <v>582</v>
      </c>
      <c r="S167" s="34" t="s">
        <v>582</v>
      </c>
      <c r="T167" s="34" t="s">
        <v>582</v>
      </c>
      <c r="U167" s="35" t="s">
        <v>582</v>
      </c>
      <c r="V167" s="35" t="s">
        <v>582</v>
      </c>
      <c r="W167" s="41" t="s">
        <v>582</v>
      </c>
      <c r="X167" s="118" t="s">
        <v>54</v>
      </c>
      <c r="Y167" s="26"/>
      <c r="Z167" s="26" t="s">
        <v>582</v>
      </c>
      <c r="AA167" s="45" t="s">
        <v>582</v>
      </c>
      <c r="AB167" s="43"/>
      <c r="AC167" s="44" t="s">
        <v>582</v>
      </c>
      <c r="AD167" s="45" t="s">
        <v>582</v>
      </c>
      <c r="AE167" s="45" t="s">
        <v>582</v>
      </c>
      <c r="AF167" s="43"/>
      <c r="AG167" s="42" t="str">
        <f t="shared" si="29"/>
        <v>3. Onderzoek naar verricht / kennisleemte is gedeeltelijk ingevuld</v>
      </c>
      <c r="AH167" s="150"/>
      <c r="AI167" s="151">
        <v>1</v>
      </c>
      <c r="AJ167" s="47"/>
      <c r="AK167" s="151"/>
      <c r="AL167" s="151"/>
      <c r="AM167" s="48"/>
      <c r="AN167" s="150"/>
      <c r="AO167" s="152"/>
    </row>
    <row r="168" spans="1:41" ht="51" x14ac:dyDescent="0.2">
      <c r="A168" s="103">
        <v>164</v>
      </c>
      <c r="B168" s="130" t="s">
        <v>25</v>
      </c>
      <c r="C168" s="32">
        <f t="shared" si="25"/>
        <v>1</v>
      </c>
      <c r="D168" s="33">
        <f t="shared" si="26"/>
        <v>1</v>
      </c>
      <c r="E168" s="34">
        <f t="shared" si="27"/>
        <v>1</v>
      </c>
      <c r="F168" s="35">
        <f t="shared" si="28"/>
        <v>1</v>
      </c>
      <c r="G168" s="117" t="s">
        <v>138</v>
      </c>
      <c r="H168" s="117" t="s">
        <v>38</v>
      </c>
      <c r="I168" s="204" t="s">
        <v>777</v>
      </c>
      <c r="J168" s="120" t="s">
        <v>852</v>
      </c>
      <c r="K168" s="102"/>
      <c r="L168" s="26" t="s">
        <v>578</v>
      </c>
      <c r="M168" s="61" t="s">
        <v>37</v>
      </c>
      <c r="N168" s="207" t="s">
        <v>28</v>
      </c>
      <c r="O168" s="33" t="s">
        <v>28</v>
      </c>
      <c r="P168" s="33" t="s">
        <v>28</v>
      </c>
      <c r="Q168" s="34" t="s">
        <v>582</v>
      </c>
      <c r="R168" s="34" t="s">
        <v>28</v>
      </c>
      <c r="S168" s="34" t="s">
        <v>582</v>
      </c>
      <c r="T168" s="34" t="s">
        <v>28</v>
      </c>
      <c r="U168" s="35" t="s">
        <v>28</v>
      </c>
      <c r="V168" s="35" t="s">
        <v>28</v>
      </c>
      <c r="W168" s="41" t="s">
        <v>582</v>
      </c>
      <c r="X168" s="118" t="s">
        <v>46</v>
      </c>
      <c r="Y168" s="26"/>
      <c r="Z168" s="26" t="s">
        <v>582</v>
      </c>
      <c r="AA168" s="45" t="s">
        <v>582</v>
      </c>
      <c r="AB168" s="43"/>
      <c r="AC168" s="44" t="s">
        <v>582</v>
      </c>
      <c r="AD168" s="45" t="s">
        <v>582</v>
      </c>
      <c r="AE168" s="45" t="s">
        <v>582</v>
      </c>
      <c r="AF168" s="43"/>
      <c r="AG168" s="42" t="str">
        <f t="shared" si="29"/>
        <v>3. Onderzoek naar verricht / kennisleemte is gedeeltelijk ingevuld</v>
      </c>
      <c r="AH168" s="150"/>
      <c r="AI168" s="151">
        <v>1</v>
      </c>
      <c r="AJ168" s="47"/>
      <c r="AK168" s="151"/>
      <c r="AL168" s="151"/>
      <c r="AM168" s="48"/>
      <c r="AN168" s="150"/>
      <c r="AO168" s="152"/>
    </row>
    <row r="169" spans="1:41" ht="51" x14ac:dyDescent="0.2">
      <c r="A169" s="103">
        <v>165</v>
      </c>
      <c r="B169" s="130" t="s">
        <v>34</v>
      </c>
      <c r="C169" s="32">
        <f t="shared" si="25"/>
        <v>1</v>
      </c>
      <c r="D169" s="33">
        <f t="shared" si="26"/>
        <v>1</v>
      </c>
      <c r="E169" s="34">
        <f t="shared" si="27"/>
        <v>1</v>
      </c>
      <c r="F169" s="35">
        <f t="shared" si="28"/>
        <v>1</v>
      </c>
      <c r="G169" s="117" t="s">
        <v>57</v>
      </c>
      <c r="H169" s="117" t="s">
        <v>38</v>
      </c>
      <c r="I169" s="204" t="s">
        <v>778</v>
      </c>
      <c r="J169" s="201" t="s">
        <v>1194</v>
      </c>
      <c r="K169" s="102"/>
      <c r="L169" s="26" t="s">
        <v>578</v>
      </c>
      <c r="M169" s="61" t="s">
        <v>37</v>
      </c>
      <c r="N169" s="207" t="s">
        <v>28</v>
      </c>
      <c r="O169" s="33" t="s">
        <v>28</v>
      </c>
      <c r="P169" s="33" t="s">
        <v>28</v>
      </c>
      <c r="Q169" s="34" t="s">
        <v>28</v>
      </c>
      <c r="R169" s="34" t="s">
        <v>28</v>
      </c>
      <c r="S169" s="34" t="s">
        <v>582</v>
      </c>
      <c r="T169" s="34" t="s">
        <v>28</v>
      </c>
      <c r="U169" s="35" t="s">
        <v>28</v>
      </c>
      <c r="V169" s="35" t="s">
        <v>28</v>
      </c>
      <c r="W169" s="41" t="s">
        <v>28</v>
      </c>
      <c r="X169" s="118" t="s">
        <v>46</v>
      </c>
      <c r="Y169" s="26"/>
      <c r="Z169" s="26" t="s">
        <v>582</v>
      </c>
      <c r="AA169" s="45" t="s">
        <v>582</v>
      </c>
      <c r="AB169" s="43"/>
      <c r="AC169" s="44" t="s">
        <v>582</v>
      </c>
      <c r="AD169" s="45" t="s">
        <v>582</v>
      </c>
      <c r="AE169" s="45" t="s">
        <v>582</v>
      </c>
      <c r="AF169" s="43"/>
      <c r="AG169" s="42" t="str">
        <f t="shared" si="29"/>
        <v>3. Onderzoek naar verricht / kennisleemte is gedeeltelijk ingevuld</v>
      </c>
      <c r="AH169" s="150"/>
      <c r="AI169" s="151">
        <v>1</v>
      </c>
      <c r="AJ169" s="47"/>
      <c r="AK169" s="151"/>
      <c r="AL169" s="151"/>
      <c r="AM169" s="48"/>
      <c r="AN169" s="150"/>
      <c r="AO169" s="152"/>
    </row>
    <row r="170" spans="1:41" ht="51" x14ac:dyDescent="0.2">
      <c r="A170" s="103">
        <v>166</v>
      </c>
      <c r="B170" s="130" t="s">
        <v>34</v>
      </c>
      <c r="C170" s="32">
        <f t="shared" si="25"/>
        <v>1</v>
      </c>
      <c r="D170" s="33">
        <f t="shared" si="26"/>
        <v>1</v>
      </c>
      <c r="E170" s="34">
        <f t="shared" si="27"/>
        <v>1</v>
      </c>
      <c r="F170" s="35">
        <f t="shared" si="28"/>
        <v>1</v>
      </c>
      <c r="G170" s="117" t="s">
        <v>30</v>
      </c>
      <c r="H170" s="117" t="s">
        <v>56</v>
      </c>
      <c r="I170" s="204" t="s">
        <v>1282</v>
      </c>
      <c r="J170" s="201" t="s">
        <v>1207</v>
      </c>
      <c r="K170" s="102"/>
      <c r="L170" s="26" t="s">
        <v>578</v>
      </c>
      <c r="M170" s="61" t="s">
        <v>37</v>
      </c>
      <c r="N170" s="207" t="s">
        <v>28</v>
      </c>
      <c r="O170" s="33" t="s">
        <v>28</v>
      </c>
      <c r="P170" s="33" t="s">
        <v>582</v>
      </c>
      <c r="Q170" s="34" t="s">
        <v>28</v>
      </c>
      <c r="R170" s="34" t="s">
        <v>582</v>
      </c>
      <c r="S170" s="34" t="s">
        <v>582</v>
      </c>
      <c r="T170" s="34" t="s">
        <v>28</v>
      </c>
      <c r="U170" s="35" t="s">
        <v>28</v>
      </c>
      <c r="V170" s="35" t="s">
        <v>28</v>
      </c>
      <c r="W170" s="41" t="s">
        <v>582</v>
      </c>
      <c r="X170" s="118" t="s">
        <v>54</v>
      </c>
      <c r="Y170" s="26"/>
      <c r="Z170" s="26" t="s">
        <v>582</v>
      </c>
      <c r="AA170" s="45" t="s">
        <v>582</v>
      </c>
      <c r="AB170" s="43"/>
      <c r="AC170" s="44" t="s">
        <v>1324</v>
      </c>
      <c r="AD170" s="45" t="s">
        <v>582</v>
      </c>
      <c r="AE170" s="45" t="s">
        <v>582</v>
      </c>
      <c r="AF170" s="43"/>
      <c r="AG170" s="42" t="str">
        <f t="shared" si="29"/>
        <v>3. Onderzoek naar verricht / kennisleemte is gedeeltelijk ingevuld</v>
      </c>
      <c r="AH170" s="150"/>
      <c r="AI170" s="151">
        <v>1</v>
      </c>
      <c r="AJ170" s="47"/>
      <c r="AK170" s="151"/>
      <c r="AL170" s="151"/>
      <c r="AM170" s="48"/>
      <c r="AN170" s="150"/>
      <c r="AO170" s="152"/>
    </row>
    <row r="171" spans="1:41" ht="51" x14ac:dyDescent="0.2">
      <c r="A171" s="103">
        <v>167</v>
      </c>
      <c r="B171" s="130" t="s">
        <v>25</v>
      </c>
      <c r="C171" s="32">
        <f t="shared" si="25"/>
        <v>1</v>
      </c>
      <c r="D171" s="33">
        <f t="shared" si="26"/>
        <v>1</v>
      </c>
      <c r="E171" s="34">
        <f t="shared" si="27"/>
        <v>1</v>
      </c>
      <c r="F171" s="35" t="str">
        <f t="shared" si="28"/>
        <v/>
      </c>
      <c r="G171" s="117" t="s">
        <v>30</v>
      </c>
      <c r="H171" s="117" t="s">
        <v>63</v>
      </c>
      <c r="I171" s="204" t="s">
        <v>779</v>
      </c>
      <c r="J171" s="201" t="s">
        <v>591</v>
      </c>
      <c r="K171" s="102"/>
      <c r="L171" s="26" t="s">
        <v>578</v>
      </c>
      <c r="M171" s="61" t="s">
        <v>37</v>
      </c>
      <c r="N171" s="207" t="s">
        <v>28</v>
      </c>
      <c r="O171" s="33" t="s">
        <v>28</v>
      </c>
      <c r="P171" s="33" t="s">
        <v>28</v>
      </c>
      <c r="Q171" s="34" t="s">
        <v>582</v>
      </c>
      <c r="R171" s="34" t="s">
        <v>582</v>
      </c>
      <c r="S171" s="34" t="s">
        <v>582</v>
      </c>
      <c r="T171" s="34" t="s">
        <v>28</v>
      </c>
      <c r="U171" s="35" t="s">
        <v>582</v>
      </c>
      <c r="V171" s="35" t="s">
        <v>582</v>
      </c>
      <c r="W171" s="41" t="s">
        <v>582</v>
      </c>
      <c r="X171" s="118" t="s">
        <v>54</v>
      </c>
      <c r="Y171" s="26"/>
      <c r="Z171" s="26" t="s">
        <v>582</v>
      </c>
      <c r="AA171" s="45" t="s">
        <v>582</v>
      </c>
      <c r="AB171" s="43"/>
      <c r="AC171" s="44" t="s">
        <v>1310</v>
      </c>
      <c r="AD171" s="45" t="s">
        <v>582</v>
      </c>
      <c r="AE171" s="45" t="s">
        <v>582</v>
      </c>
      <c r="AF171" s="43"/>
      <c r="AG171" s="42" t="str">
        <f t="shared" si="29"/>
        <v>3. Onderzoek naar verricht / kennisleemte is gedeeltelijk ingevuld</v>
      </c>
      <c r="AH171" s="150"/>
      <c r="AI171" s="151">
        <v>1</v>
      </c>
      <c r="AJ171" s="47"/>
      <c r="AK171" s="151"/>
      <c r="AL171" s="151"/>
      <c r="AM171" s="48"/>
      <c r="AN171" s="150"/>
      <c r="AO171" s="152"/>
    </row>
    <row r="172" spans="1:41" ht="51" x14ac:dyDescent="0.2">
      <c r="A172" s="103">
        <v>168</v>
      </c>
      <c r="B172" s="130" t="s">
        <v>25</v>
      </c>
      <c r="C172" s="32">
        <f t="shared" si="25"/>
        <v>1</v>
      </c>
      <c r="D172" s="33">
        <f t="shared" si="26"/>
        <v>1</v>
      </c>
      <c r="E172" s="34" t="str">
        <f t="shared" si="27"/>
        <v/>
      </c>
      <c r="F172" s="35" t="str">
        <f t="shared" si="28"/>
        <v/>
      </c>
      <c r="G172" s="117" t="s">
        <v>30</v>
      </c>
      <c r="H172" s="117" t="s">
        <v>29</v>
      </c>
      <c r="I172" s="204" t="s">
        <v>780</v>
      </c>
      <c r="J172" s="201" t="s">
        <v>1207</v>
      </c>
      <c r="K172" s="102"/>
      <c r="L172" s="26" t="s">
        <v>578</v>
      </c>
      <c r="M172" s="61" t="s">
        <v>37</v>
      </c>
      <c r="N172" s="207" t="s">
        <v>28</v>
      </c>
      <c r="O172" s="33" t="s">
        <v>28</v>
      </c>
      <c r="P172" s="33" t="s">
        <v>28</v>
      </c>
      <c r="Q172" s="34" t="s">
        <v>582</v>
      </c>
      <c r="R172" s="34" t="s">
        <v>582</v>
      </c>
      <c r="S172" s="34" t="s">
        <v>582</v>
      </c>
      <c r="T172" s="34" t="s">
        <v>582</v>
      </c>
      <c r="U172" s="35" t="s">
        <v>582</v>
      </c>
      <c r="V172" s="35" t="s">
        <v>582</v>
      </c>
      <c r="W172" s="41" t="s">
        <v>582</v>
      </c>
      <c r="X172" s="118" t="s">
        <v>46</v>
      </c>
      <c r="Y172" s="26"/>
      <c r="Z172" s="49" t="s">
        <v>1177</v>
      </c>
      <c r="AA172" s="45" t="s">
        <v>582</v>
      </c>
      <c r="AB172" s="43"/>
      <c r="AC172" s="44" t="s">
        <v>1325</v>
      </c>
      <c r="AD172" s="45" t="s">
        <v>582</v>
      </c>
      <c r="AE172" s="45" t="s">
        <v>582</v>
      </c>
      <c r="AF172" s="43"/>
      <c r="AG172" s="42" t="str">
        <f t="shared" si="29"/>
        <v>3. Onderzoek naar verricht / kennisleemte is gedeeltelijk ingevuld</v>
      </c>
      <c r="AH172" s="150"/>
      <c r="AI172" s="151">
        <v>1</v>
      </c>
      <c r="AJ172" s="47"/>
      <c r="AK172" s="151"/>
      <c r="AL172" s="151"/>
      <c r="AM172" s="48"/>
      <c r="AN172" s="150"/>
      <c r="AO172" s="152"/>
    </row>
    <row r="173" spans="1:41" ht="51" x14ac:dyDescent="0.2">
      <c r="A173" s="103">
        <v>169</v>
      </c>
      <c r="B173" s="130" t="s">
        <v>25</v>
      </c>
      <c r="C173" s="32">
        <f t="shared" si="25"/>
        <v>1</v>
      </c>
      <c r="D173" s="33">
        <f t="shared" si="26"/>
        <v>1</v>
      </c>
      <c r="E173" s="34">
        <f t="shared" si="27"/>
        <v>1</v>
      </c>
      <c r="F173" s="35">
        <f t="shared" si="28"/>
        <v>1</v>
      </c>
      <c r="G173" s="117" t="s">
        <v>57</v>
      </c>
      <c r="H173" s="117" t="s">
        <v>63</v>
      </c>
      <c r="I173" s="204" t="s">
        <v>781</v>
      </c>
      <c r="J173" s="201" t="s">
        <v>1207</v>
      </c>
      <c r="K173" s="102"/>
      <c r="L173" s="26" t="s">
        <v>578</v>
      </c>
      <c r="M173" s="61" t="s">
        <v>37</v>
      </c>
      <c r="N173" s="207" t="s">
        <v>28</v>
      </c>
      <c r="O173" s="33" t="s">
        <v>28</v>
      </c>
      <c r="P173" s="33" t="s">
        <v>28</v>
      </c>
      <c r="Q173" s="34" t="s">
        <v>582</v>
      </c>
      <c r="R173" s="34" t="s">
        <v>582</v>
      </c>
      <c r="S173" s="34" t="s">
        <v>582</v>
      </c>
      <c r="T173" s="34" t="s">
        <v>28</v>
      </c>
      <c r="U173" s="35" t="s">
        <v>28</v>
      </c>
      <c r="V173" s="35" t="s">
        <v>582</v>
      </c>
      <c r="W173" s="41" t="s">
        <v>582</v>
      </c>
      <c r="X173" s="118" t="s">
        <v>46</v>
      </c>
      <c r="Y173" s="26"/>
      <c r="Z173" s="26" t="s">
        <v>582</v>
      </c>
      <c r="AA173" s="45" t="s">
        <v>582</v>
      </c>
      <c r="AB173" s="43"/>
      <c r="AC173" s="44" t="s">
        <v>582</v>
      </c>
      <c r="AD173" s="45" t="s">
        <v>582</v>
      </c>
      <c r="AE173" s="45" t="s">
        <v>582</v>
      </c>
      <c r="AF173" s="43"/>
      <c r="AG173" s="42" t="str">
        <f t="shared" si="29"/>
        <v>3. Onderzoek naar verricht / kennisleemte is gedeeltelijk ingevuld</v>
      </c>
      <c r="AH173" s="150"/>
      <c r="AI173" s="151"/>
      <c r="AJ173" s="47"/>
      <c r="AK173" s="151"/>
      <c r="AL173" s="151">
        <v>1</v>
      </c>
      <c r="AM173" s="48"/>
      <c r="AN173" s="150"/>
      <c r="AO173" s="152"/>
    </row>
    <row r="174" spans="1:41" ht="63.75" x14ac:dyDescent="0.2">
      <c r="A174" s="103">
        <v>170</v>
      </c>
      <c r="B174" s="130" t="s">
        <v>34</v>
      </c>
      <c r="C174" s="32">
        <f t="shared" si="25"/>
        <v>1</v>
      </c>
      <c r="D174" s="33">
        <f t="shared" si="26"/>
        <v>1</v>
      </c>
      <c r="E174" s="34">
        <f t="shared" si="27"/>
        <v>1</v>
      </c>
      <c r="F174" s="35">
        <f t="shared" si="28"/>
        <v>1</v>
      </c>
      <c r="G174" s="117" t="s">
        <v>138</v>
      </c>
      <c r="H174" s="117" t="s">
        <v>38</v>
      </c>
      <c r="I174" s="204" t="s">
        <v>782</v>
      </c>
      <c r="J174" s="201" t="s">
        <v>1209</v>
      </c>
      <c r="K174" s="102"/>
      <c r="L174" s="26" t="s">
        <v>578</v>
      </c>
      <c r="M174" s="61" t="s">
        <v>37</v>
      </c>
      <c r="N174" s="207" t="s">
        <v>28</v>
      </c>
      <c r="O174" s="33" t="s">
        <v>28</v>
      </c>
      <c r="P174" s="33" t="s">
        <v>582</v>
      </c>
      <c r="Q174" s="34" t="s">
        <v>582</v>
      </c>
      <c r="R174" s="34" t="s">
        <v>582</v>
      </c>
      <c r="S174" s="34" t="s">
        <v>582</v>
      </c>
      <c r="T174" s="34" t="s">
        <v>28</v>
      </c>
      <c r="U174" s="35" t="s">
        <v>28</v>
      </c>
      <c r="V174" s="35" t="s">
        <v>582</v>
      </c>
      <c r="W174" s="41" t="s">
        <v>582</v>
      </c>
      <c r="X174" s="118" t="s">
        <v>46</v>
      </c>
      <c r="Y174" s="26"/>
      <c r="Z174" s="26" t="s">
        <v>1166</v>
      </c>
      <c r="AA174" s="45" t="s">
        <v>582</v>
      </c>
      <c r="AB174" s="43"/>
      <c r="AC174" s="44" t="s">
        <v>1326</v>
      </c>
      <c r="AD174" s="45" t="s">
        <v>582</v>
      </c>
      <c r="AE174" s="45" t="s">
        <v>582</v>
      </c>
      <c r="AF174" s="43"/>
      <c r="AG174" s="42" t="str">
        <f t="shared" si="29"/>
        <v>3. Onderzoek naar verricht / kennisleemte is gedeeltelijk ingevuld</v>
      </c>
      <c r="AH174" s="150"/>
      <c r="AI174" s="151"/>
      <c r="AJ174" s="47"/>
      <c r="AK174" s="151"/>
      <c r="AL174" s="151">
        <v>1</v>
      </c>
      <c r="AM174" s="48"/>
      <c r="AN174" s="150"/>
      <c r="AO174" s="152"/>
    </row>
    <row r="175" spans="1:41" ht="76.5" x14ac:dyDescent="0.2">
      <c r="A175" s="103">
        <v>171</v>
      </c>
      <c r="B175" s="130" t="s">
        <v>25</v>
      </c>
      <c r="C175" s="32">
        <f t="shared" si="25"/>
        <v>1</v>
      </c>
      <c r="D175" s="33">
        <f t="shared" si="26"/>
        <v>1</v>
      </c>
      <c r="E175" s="34">
        <f t="shared" si="27"/>
        <v>1</v>
      </c>
      <c r="F175" s="35">
        <f t="shared" si="28"/>
        <v>1</v>
      </c>
      <c r="G175" s="117" t="s">
        <v>30</v>
      </c>
      <c r="H175" s="117" t="s">
        <v>586</v>
      </c>
      <c r="I175" s="204" t="s">
        <v>783</v>
      </c>
      <c r="J175" s="201" t="s">
        <v>1207</v>
      </c>
      <c r="K175" s="102"/>
      <c r="L175" s="26" t="s">
        <v>578</v>
      </c>
      <c r="M175" s="61" t="s">
        <v>37</v>
      </c>
      <c r="N175" s="207" t="s">
        <v>28</v>
      </c>
      <c r="O175" s="33" t="s">
        <v>28</v>
      </c>
      <c r="P175" s="33" t="s">
        <v>28</v>
      </c>
      <c r="Q175" s="34" t="s">
        <v>582</v>
      </c>
      <c r="R175" s="34" t="s">
        <v>582</v>
      </c>
      <c r="S175" s="34" t="s">
        <v>582</v>
      </c>
      <c r="T175" s="34" t="s">
        <v>28</v>
      </c>
      <c r="U175" s="35" t="s">
        <v>28</v>
      </c>
      <c r="V175" s="35" t="s">
        <v>28</v>
      </c>
      <c r="W175" s="41" t="s">
        <v>582</v>
      </c>
      <c r="X175" s="118" t="s">
        <v>46</v>
      </c>
      <c r="Y175" s="26"/>
      <c r="Z175" s="26" t="s">
        <v>582</v>
      </c>
      <c r="AA175" s="45" t="s">
        <v>582</v>
      </c>
      <c r="AB175" s="43"/>
      <c r="AC175" s="44" t="s">
        <v>1327</v>
      </c>
      <c r="AD175" s="45" t="s">
        <v>582</v>
      </c>
      <c r="AE175" s="45" t="s">
        <v>582</v>
      </c>
      <c r="AF175" s="43"/>
      <c r="AG175" s="42" t="str">
        <f t="shared" si="29"/>
        <v>3. Onderzoek naar verricht / kennisleemte is gedeeltelijk ingevuld</v>
      </c>
      <c r="AH175" s="150"/>
      <c r="AI175" s="151"/>
      <c r="AJ175" s="47"/>
      <c r="AK175" s="151"/>
      <c r="AL175" s="151">
        <v>1</v>
      </c>
      <c r="AM175" s="48"/>
      <c r="AN175" s="150"/>
      <c r="AO175" s="152"/>
    </row>
    <row r="176" spans="1:41" ht="51.75" thickBot="1" x14ac:dyDescent="0.3">
      <c r="A176" s="103">
        <v>172</v>
      </c>
      <c r="B176" s="131" t="s">
        <v>34</v>
      </c>
      <c r="C176" s="63">
        <f t="shared" si="25"/>
        <v>1</v>
      </c>
      <c r="D176" s="64" t="str">
        <f t="shared" si="26"/>
        <v/>
      </c>
      <c r="E176" s="65">
        <f t="shared" si="27"/>
        <v>1</v>
      </c>
      <c r="F176" s="66" t="str">
        <f t="shared" si="28"/>
        <v/>
      </c>
      <c r="G176" s="132" t="s">
        <v>138</v>
      </c>
      <c r="H176" s="132" t="s">
        <v>38</v>
      </c>
      <c r="I176" s="68" t="s">
        <v>784</v>
      </c>
      <c r="J176" s="69" t="s">
        <v>1209</v>
      </c>
      <c r="K176" s="70"/>
      <c r="L176" s="70" t="s">
        <v>578</v>
      </c>
      <c r="M176" s="72" t="s">
        <v>37</v>
      </c>
      <c r="N176" s="208" t="s">
        <v>28</v>
      </c>
      <c r="O176" s="64"/>
      <c r="P176" s="64"/>
      <c r="Q176" s="65" t="s">
        <v>28</v>
      </c>
      <c r="R176" s="65"/>
      <c r="S176" s="65"/>
      <c r="T176" s="65"/>
      <c r="U176" s="66"/>
      <c r="V176" s="66"/>
      <c r="W176" s="73"/>
      <c r="X176" s="133" t="s">
        <v>46</v>
      </c>
      <c r="Y176" s="134" t="s">
        <v>1355</v>
      </c>
      <c r="Z176" s="70"/>
      <c r="AA176" s="78"/>
      <c r="AB176" s="76"/>
      <c r="AC176" s="77"/>
      <c r="AD176" s="78"/>
      <c r="AE176" s="78"/>
      <c r="AF176" s="76"/>
      <c r="AG176" s="212" t="str">
        <f t="shared" si="29"/>
        <v>3. Onderzoek naar verricht / kennisleemte is gedeeltelijk ingevuld</v>
      </c>
      <c r="AH176" s="189"/>
      <c r="AI176" s="190">
        <v>1</v>
      </c>
      <c r="AJ176" s="80"/>
      <c r="AK176" s="190"/>
      <c r="AL176" s="190"/>
      <c r="AM176" s="81"/>
      <c r="AN176" s="189"/>
      <c r="AO176" s="191"/>
    </row>
    <row r="177" spans="2:41" ht="13.5" thickTop="1" x14ac:dyDescent="0.25">
      <c r="B177" s="28"/>
      <c r="G177" s="82"/>
      <c r="H177" s="82"/>
      <c r="L177" s="82"/>
      <c r="AN177" s="192">
        <v>1</v>
      </c>
      <c r="AO177" s="192">
        <v>1</v>
      </c>
    </row>
    <row r="178" spans="2:41" ht="25.5" x14ac:dyDescent="0.25">
      <c r="B178" s="28"/>
      <c r="G178" s="82"/>
      <c r="H178" s="82"/>
      <c r="I178" s="27" t="s">
        <v>230</v>
      </c>
      <c r="L178" s="82"/>
      <c r="AK178" s="36" t="s">
        <v>785</v>
      </c>
      <c r="AL178" s="36" t="s">
        <v>786</v>
      </c>
      <c r="AM178" s="193"/>
      <c r="AN178" s="36">
        <v>10</v>
      </c>
      <c r="AO178" s="36">
        <v>7</v>
      </c>
    </row>
    <row r="179" spans="2:41" ht="25.5" x14ac:dyDescent="0.25">
      <c r="B179" s="28"/>
      <c r="G179" s="82"/>
      <c r="H179" s="82"/>
      <c r="I179" s="97" t="s">
        <v>231</v>
      </c>
      <c r="L179" s="82"/>
      <c r="AK179" s="36" t="s">
        <v>787</v>
      </c>
      <c r="AL179" s="36">
        <v>2</v>
      </c>
      <c r="AM179" s="36"/>
    </row>
    <row r="180" spans="2:41" x14ac:dyDescent="0.25">
      <c r="B180" s="28"/>
      <c r="G180" s="82"/>
      <c r="H180" s="82"/>
      <c r="AK180" s="36" t="s">
        <v>788</v>
      </c>
      <c r="AL180" s="36">
        <v>0</v>
      </c>
      <c r="AM180" s="36"/>
    </row>
    <row r="181" spans="2:41" x14ac:dyDescent="0.25">
      <c r="B181" s="28"/>
    </row>
    <row r="182" spans="2:41" x14ac:dyDescent="0.25">
      <c r="B182" s="28"/>
    </row>
    <row r="183" spans="2:41" x14ac:dyDescent="0.25">
      <c r="B183" s="28"/>
    </row>
    <row r="184" spans="2:41" x14ac:dyDescent="0.25">
      <c r="B184" s="28"/>
    </row>
    <row r="185" spans="2:41" x14ac:dyDescent="0.25">
      <c r="B185" s="28"/>
    </row>
    <row r="186" spans="2:41" x14ac:dyDescent="0.25">
      <c r="B186" s="28"/>
    </row>
    <row r="187" spans="2:41" x14ac:dyDescent="0.25">
      <c r="B187" s="28"/>
    </row>
    <row r="188" spans="2:41" x14ac:dyDescent="0.25">
      <c r="B188" s="28"/>
    </row>
    <row r="189" spans="2:41" x14ac:dyDescent="0.25">
      <c r="B189" s="28"/>
    </row>
    <row r="190" spans="2:41" x14ac:dyDescent="0.25">
      <c r="I190" s="106"/>
    </row>
    <row r="191" spans="2:41" x14ac:dyDescent="0.25">
      <c r="I191" s="107"/>
    </row>
    <row r="192" spans="2:41" x14ac:dyDescent="0.25">
      <c r="I192" s="108"/>
    </row>
  </sheetData>
  <autoFilter ref="A4:AG180" xr:uid="{CB966E49-397D-48C7-8F3F-D18D9F0BE2EE}"/>
  <sortState xmlns:xlrd2="http://schemas.microsoft.com/office/spreadsheetml/2017/richdata2" ref="A5:AG176">
    <sortCondition ref="A5:A176"/>
    <sortCondition ref="B5:B176"/>
    <sortCondition ref="L5:L176"/>
  </sortState>
  <mergeCells count="13">
    <mergeCell ref="B2:M3"/>
    <mergeCell ref="AG2:AG3"/>
    <mergeCell ref="N1:N2"/>
    <mergeCell ref="O1:P2"/>
    <mergeCell ref="Q1:T2"/>
    <mergeCell ref="U1:V2"/>
    <mergeCell ref="X2:AB3"/>
    <mergeCell ref="AH2:AJ2"/>
    <mergeCell ref="AK2:AM2"/>
    <mergeCell ref="AN2:AO3"/>
    <mergeCell ref="AC2:AF3"/>
    <mergeCell ref="N3:W3"/>
    <mergeCell ref="W1:W2"/>
  </mergeCells>
  <conditionalFormatting sqref="X5:X176">
    <cfRule type="containsText" dxfId="19" priority="5" operator="containsText" text="6.">
      <formula>NOT(ISERROR(SEARCH("6.",X5)))</formula>
    </cfRule>
    <cfRule type="containsText" dxfId="18" priority="6" operator="containsText" text="5.">
      <formula>NOT(ISERROR(SEARCH("5.",X5)))</formula>
    </cfRule>
    <cfRule type="containsText" dxfId="17" priority="7" operator="containsText" text="4.">
      <formula>NOT(ISERROR(SEARCH("4.",X5)))</formula>
    </cfRule>
    <cfRule type="containsText" dxfId="16" priority="8" operator="containsText" text="3.">
      <formula>NOT(ISERROR(SEARCH("3.",X5)))</formula>
    </cfRule>
    <cfRule type="containsText" dxfId="15" priority="9" operator="containsText" text="2.">
      <formula>NOT(ISERROR(SEARCH("2.",X5)))</formula>
    </cfRule>
    <cfRule type="containsText" dxfId="14" priority="10" operator="containsText" text="1.">
      <formula>NOT(ISERROR(SEARCH("1.",X5)))</formula>
    </cfRule>
  </conditionalFormatting>
  <conditionalFormatting sqref="AH5:AI176">
    <cfRule type="colorScale" priority="860">
      <colorScale>
        <cfvo type="num" val="0"/>
        <cfvo type="max"/>
        <color theme="0"/>
        <color rgb="FF63BE7B"/>
      </colorScale>
    </cfRule>
  </conditionalFormatting>
  <conditionalFormatting sqref="AK5:AL176">
    <cfRule type="colorScale" priority="862">
      <colorScale>
        <cfvo type="num" val="0"/>
        <cfvo type="max"/>
        <color rgb="FFFCFCFF"/>
        <color rgb="FF63BE7B"/>
      </colorScale>
    </cfRule>
  </conditionalFormatting>
  <conditionalFormatting sqref="AN5:AN178">
    <cfRule type="colorScale" priority="864">
      <colorScale>
        <cfvo type="num" val="0"/>
        <cfvo type="max"/>
        <color rgb="FFFCFCFF"/>
        <color rgb="FF63BE7B"/>
      </colorScale>
    </cfRule>
  </conditionalFormatting>
  <conditionalFormatting sqref="AO5:AO178">
    <cfRule type="colorScale" priority="866">
      <colorScale>
        <cfvo type="num" val="0"/>
        <cfvo type="max"/>
        <color rgb="FFFCFCFF"/>
        <color rgb="FFF8696B"/>
      </colorScale>
    </cfRule>
  </conditionalFormatting>
  <conditionalFormatting sqref="AJ5:AJ176">
    <cfRule type="colorScale" priority="868">
      <colorScale>
        <cfvo type="min"/>
        <cfvo type="max"/>
        <color rgb="FFFDD7D8"/>
        <color rgb="FFDE3A3E"/>
      </colorScale>
    </cfRule>
  </conditionalFormatting>
  <conditionalFormatting sqref="AM5:AM176">
    <cfRule type="colorScale" priority="870">
      <colorScale>
        <cfvo type="min"/>
        <cfvo type="max"/>
        <color rgb="FFFDD7D8"/>
        <color rgb="FFDE3A3E"/>
      </colorScale>
    </cfRule>
  </conditionalFormatting>
  <conditionalFormatting sqref="AG5:AG176">
    <cfRule type="containsText" dxfId="13" priority="1" operator="containsText" text="4.">
      <formula>NOT(ISERROR(SEARCH("4.",AG5)))</formula>
    </cfRule>
    <cfRule type="containsText" dxfId="12" priority="2" operator="containsText" text="3.">
      <formula>NOT(ISERROR(SEARCH("3.",AG5)))</formula>
    </cfRule>
    <cfRule type="containsText" dxfId="11" priority="3" operator="containsText" text="2.">
      <formula>NOT(ISERROR(SEARCH("2.",AG5)))</formula>
    </cfRule>
    <cfRule type="containsText" dxfId="10" priority="4" operator="containsText" text="1.">
      <formula>NOT(ISERROR(SEARCH("1.",AG5)))</formula>
    </cfRule>
  </conditionalFormatting>
  <dataValidations count="1">
    <dataValidation allowBlank="1" showInputMessage="1" sqref="AC4 AC1:AC2" xr:uid="{FF16EFB2-777A-480D-B5E8-9850ECB32CA7}"/>
  </dataValidations>
  <hyperlinks>
    <hyperlink ref="Z121" r:id="rId1" display="https://www.kennisprogrammabodemdaling.nl/home/wp-content/uploads/2022/02/Actief-grondwaterpeilbeheer2022-gecomprimeerd.pdf" xr:uid="{E59FBA4D-5DB9-402F-A661-3236F3A8428B}"/>
    <hyperlink ref="Z126" r:id="rId2" display="https://www.kennisprogrammabodemdaling.nl/home/wp-content/uploads/2022/02/Actief-grondwaterpeilbeheer2022-gecomprimeerd.pdf" xr:uid="{576D79C0-57A8-410F-841F-96EE1CACAEAE}"/>
    <hyperlink ref="Z31" r:id="rId3" display="https://www.kennisprogrammabodemdaling.nl/home/wp-content/uploads/2022/02/Actief-grondwaterpeilbeheer2022-gecomprimeerd.pdf" xr:uid="{B3E6A368-A8ED-4D89-9653-8F03897E3594}"/>
    <hyperlink ref="Z27" r:id="rId4" display="https://www.kennisprogrammabodemdaling.nl/home/wp-content/uploads/2022/02/Actief-grondwaterpeilbeheer2022-gecomprimeerd.pdf" xr:uid="{B7436F82-01A0-4724-9FB6-C9720E0266C0}"/>
    <hyperlink ref="Z12" r:id="rId5" xr:uid="{C553E6FF-3A2F-4691-9EA5-15997DBC93B9}"/>
    <hyperlink ref="Z108" r:id="rId6" xr:uid="{FAFEDB0C-C07A-43D5-B454-0680568DB6D4}"/>
    <hyperlink ref="Z109" r:id="rId7" xr:uid="{74FE09CB-C059-4D6E-8931-7697639C72E9}"/>
    <hyperlink ref="Z112" r:id="rId8" xr:uid="{C23B064E-FABD-48FF-8D76-E9097AA1A77D}"/>
    <hyperlink ref="Z115" r:id="rId9" xr:uid="{AB4E5517-EDC1-43D1-9EA9-15A5F2B87393}"/>
    <hyperlink ref="Z116" r:id="rId10" xr:uid="{30B57ECC-FF4B-4B6B-BEFC-C44614E71984}"/>
    <hyperlink ref="Z160" r:id="rId11" xr:uid="{59046755-9344-45CC-8BE0-023B2615657D}"/>
    <hyperlink ref="Z162" r:id="rId12" xr:uid="{7765900C-9946-4EE0-9225-807607AEFFA1}"/>
    <hyperlink ref="Z172" r:id="rId13" xr:uid="{A353D5D0-B312-4581-A068-B85EFCCAA144}"/>
  </hyperlinks>
  <pageMargins left="0.7" right="0.7" top="0.75" bottom="0.75" header="0.3" footer="0.3"/>
  <pageSetup paperSize="9" orientation="portrait" r:id="rId14"/>
  <drawing r:id="rId15"/>
  <extLst>
    <ext xmlns:x14="http://schemas.microsoft.com/office/spreadsheetml/2009/9/main" uri="{CCE6A557-97BC-4b89-ADB6-D9C93CAAB3DF}">
      <x14:dataValidations xmlns:xm="http://schemas.microsoft.com/office/excel/2006/main" count="5">
        <x14:dataValidation type="list" allowBlank="1" showInputMessage="1" xr:uid="{A7626456-2E33-4EF7-88FA-C5FBFD6F917D}">
          <x14:formula1>
            <xm:f>'https://deltares-my.sharepoint.com/personal/reinder_brolsma_deltares_nl/Documents/Kennisagenda/[Kennisagenda - Overzicht Kennisvragen_RBR2.xlsx]Lijsten keuzeopties'!#REF!</xm:f>
          </x14:formula1>
          <xm:sqref>Y177:Y1048576</xm:sqref>
        </x14:dataValidation>
        <x14:dataValidation type="list" allowBlank="1" showInputMessage="1" showErrorMessage="1" xr:uid="{F31FB61C-A8B3-4F30-B3CC-3C15729A7DA9}">
          <x14:formula1>
            <xm:f>Keuzeopties!$B$31:$B$36</xm:f>
          </x14:formula1>
          <xm:sqref>X5:X176</xm:sqref>
        </x14:dataValidation>
        <x14:dataValidation type="list" allowBlank="1" showInputMessage="1" showErrorMessage="1" xr:uid="{D900E3A1-503B-4DB4-8D65-099E11A6030C}">
          <x14:formula1>
            <xm:f>Keuzeopties!$B$5:$B$8</xm:f>
          </x14:formula1>
          <xm:sqref>B5:B176</xm:sqref>
        </x14:dataValidation>
        <x14:dataValidation type="list" allowBlank="1" showInputMessage="1" showErrorMessage="1" xr:uid="{41710B05-3872-4C03-BBB7-4AC0F703E7E2}">
          <x14:formula1>
            <xm:f>Keuzeopties!$B$12:$B$17</xm:f>
          </x14:formula1>
          <xm:sqref>G5:G176</xm:sqref>
        </x14:dataValidation>
        <x14:dataValidation type="list" allowBlank="1" showInputMessage="1" showErrorMessage="1" xr:uid="{8080E4CC-C195-4621-88FD-C7AE069A98E6}">
          <x14:formula1>
            <xm:f>Keuzeopties!$B$21:$B$27</xm:f>
          </x14:formula1>
          <xm:sqref>H5:H176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FF15-EFDE-4978-9994-8E20D5529391}">
  <dimension ref="A1:AO142"/>
  <sheetViews>
    <sheetView zoomScale="90" zoomScaleNormal="90" workbookViewId="0">
      <pane xSplit="9" ySplit="4" topLeftCell="J5" activePane="bottomRight" state="frozen"/>
      <selection pane="topRight" activeCell="D1" sqref="D1"/>
      <selection pane="bottomLeft" activeCell="A4" sqref="A4"/>
      <selection pane="bottomRight" activeCell="B1" sqref="B1"/>
    </sheetView>
  </sheetViews>
  <sheetFormatPr defaultColWidth="8.7109375" defaultRowHeight="12.75" x14ac:dyDescent="0.25"/>
  <cols>
    <col min="1" max="1" width="4.28515625" style="27" customWidth="1"/>
    <col min="2" max="2" width="16.28515625" style="88" customWidth="1"/>
    <col min="3" max="6" width="3.7109375" style="82" customWidth="1"/>
    <col min="7" max="7" width="13.7109375" style="82" customWidth="1"/>
    <col min="8" max="8" width="12.7109375" style="82" customWidth="1"/>
    <col min="9" max="9" width="75.7109375" style="28" customWidth="1"/>
    <col min="10" max="10" width="20.7109375" style="28" customWidth="1"/>
    <col min="11" max="11" width="30.7109375" style="28" customWidth="1"/>
    <col min="12" max="13" width="20.7109375" style="28" customWidth="1"/>
    <col min="14" max="23" width="4.7109375" style="90" customWidth="1"/>
    <col min="24" max="24" width="20.7109375" style="84" customWidth="1"/>
    <col min="25" max="26" width="50.7109375" style="27" customWidth="1"/>
    <col min="27" max="27" width="20.5703125" style="91" customWidth="1"/>
    <col min="28" max="28" width="25.7109375" style="85" customWidth="1"/>
    <col min="29" max="29" width="50.7109375" style="85" customWidth="1"/>
    <col min="30" max="30" width="25.7109375" style="91" customWidth="1"/>
    <col min="31" max="31" width="20.5703125" style="91" customWidth="1"/>
    <col min="32" max="32" width="20.7109375" style="85" customWidth="1"/>
    <col min="33" max="33" width="20.7109375" style="91" customWidth="1"/>
    <col min="34" max="39" width="8.7109375" style="86" hidden="1" customWidth="1"/>
    <col min="40" max="41" width="8.7109375" style="86"/>
    <col min="42" max="16384" width="8.7109375" style="27"/>
  </cols>
  <sheetData>
    <row r="1" spans="1:41" s="1" customFormat="1" ht="20.100000000000001" customHeight="1" thickTop="1" thickBot="1" x14ac:dyDescent="0.3">
      <c r="B1" s="260" t="s">
        <v>1010</v>
      </c>
      <c r="C1" s="260"/>
      <c r="D1" s="260"/>
      <c r="E1" s="260"/>
      <c r="F1" s="260"/>
      <c r="G1" s="260"/>
      <c r="H1" s="260"/>
      <c r="I1" s="260"/>
      <c r="J1" s="261"/>
      <c r="K1" s="261"/>
      <c r="L1" s="262"/>
      <c r="M1" s="263"/>
      <c r="N1" s="295" t="s">
        <v>1470</v>
      </c>
      <c r="O1" s="297" t="s">
        <v>1471</v>
      </c>
      <c r="P1" s="297"/>
      <c r="Q1" s="299" t="s">
        <v>1472</v>
      </c>
      <c r="R1" s="299"/>
      <c r="S1" s="299"/>
      <c r="T1" s="299"/>
      <c r="U1" s="301" t="s">
        <v>1473</v>
      </c>
      <c r="V1" s="301"/>
      <c r="W1" s="303"/>
      <c r="X1" s="264"/>
      <c r="Y1" s="265"/>
      <c r="Z1" s="265"/>
      <c r="AA1" s="265"/>
      <c r="AB1" s="266"/>
      <c r="AC1" s="267"/>
      <c r="AD1" s="267"/>
      <c r="AE1" s="267"/>
      <c r="AF1" s="266"/>
      <c r="AG1" s="265"/>
      <c r="AH1" s="268"/>
      <c r="AI1" s="268"/>
      <c r="AJ1" s="268"/>
      <c r="AK1" s="268"/>
      <c r="AL1" s="268"/>
      <c r="AM1" s="268"/>
      <c r="AN1" s="268"/>
      <c r="AO1" s="268"/>
    </row>
    <row r="2" spans="1:41" s="28" customFormat="1" ht="20.100000000000001" customHeight="1" thickTop="1" x14ac:dyDescent="0.25">
      <c r="B2" s="278" t="s">
        <v>1474</v>
      </c>
      <c r="C2" s="285"/>
      <c r="D2" s="285"/>
      <c r="E2" s="285"/>
      <c r="F2" s="285"/>
      <c r="G2" s="285"/>
      <c r="H2" s="285"/>
      <c r="I2" s="285"/>
      <c r="J2" s="285"/>
      <c r="K2" s="285"/>
      <c r="L2" s="285"/>
      <c r="M2" s="285"/>
      <c r="N2" s="296"/>
      <c r="O2" s="298"/>
      <c r="P2" s="298"/>
      <c r="Q2" s="300"/>
      <c r="R2" s="300"/>
      <c r="S2" s="300"/>
      <c r="T2" s="300"/>
      <c r="U2" s="302"/>
      <c r="V2" s="302"/>
      <c r="W2" s="304"/>
      <c r="X2" s="285" t="s">
        <v>1491</v>
      </c>
      <c r="Y2" s="285"/>
      <c r="Z2" s="285"/>
      <c r="AA2" s="285"/>
      <c r="AB2" s="279"/>
      <c r="AC2" s="287" t="s">
        <v>1469</v>
      </c>
      <c r="AD2" s="288"/>
      <c r="AE2" s="288"/>
      <c r="AF2" s="289"/>
      <c r="AG2" s="293" t="s">
        <v>1492</v>
      </c>
      <c r="AH2" s="282" t="s">
        <v>1489</v>
      </c>
      <c r="AI2" s="283"/>
      <c r="AJ2" s="283"/>
      <c r="AK2" s="283" t="s">
        <v>1490</v>
      </c>
      <c r="AL2" s="283"/>
      <c r="AM2" s="284"/>
      <c r="AN2" s="278" t="s">
        <v>996</v>
      </c>
      <c r="AO2" s="279"/>
    </row>
    <row r="3" spans="1:41" s="28" customFormat="1" ht="20.100000000000001" customHeight="1" x14ac:dyDescent="0.25">
      <c r="B3" s="280"/>
      <c r="C3" s="286"/>
      <c r="D3" s="286"/>
      <c r="E3" s="286"/>
      <c r="F3" s="286"/>
      <c r="G3" s="286"/>
      <c r="H3" s="286"/>
      <c r="I3" s="286"/>
      <c r="J3" s="286"/>
      <c r="K3" s="286"/>
      <c r="L3" s="286"/>
      <c r="M3" s="281"/>
      <c r="N3" s="280" t="s">
        <v>1523</v>
      </c>
      <c r="O3" s="286"/>
      <c r="P3" s="286"/>
      <c r="Q3" s="286"/>
      <c r="R3" s="286"/>
      <c r="S3" s="286"/>
      <c r="T3" s="286"/>
      <c r="U3" s="286"/>
      <c r="V3" s="286"/>
      <c r="W3" s="281"/>
      <c r="X3" s="280"/>
      <c r="Y3" s="286"/>
      <c r="Z3" s="286"/>
      <c r="AA3" s="286"/>
      <c r="AB3" s="281"/>
      <c r="AC3" s="290"/>
      <c r="AD3" s="291"/>
      <c r="AE3" s="291"/>
      <c r="AF3" s="292"/>
      <c r="AG3" s="294"/>
      <c r="AH3" s="209"/>
      <c r="AI3" s="210"/>
      <c r="AJ3" s="210"/>
      <c r="AK3" s="210"/>
      <c r="AL3" s="210"/>
      <c r="AM3" s="211"/>
      <c r="AN3" s="280"/>
      <c r="AO3" s="281"/>
    </row>
    <row r="4" spans="1:41" ht="128.1" customHeight="1" thickBot="1" x14ac:dyDescent="0.3">
      <c r="A4" s="29" t="s">
        <v>1</v>
      </c>
      <c r="B4" s="245" t="s">
        <v>2</v>
      </c>
      <c r="C4" s="229" t="s">
        <v>1470</v>
      </c>
      <c r="D4" s="230" t="s">
        <v>1471</v>
      </c>
      <c r="E4" s="231" t="s">
        <v>1472</v>
      </c>
      <c r="F4" s="232" t="s">
        <v>1473</v>
      </c>
      <c r="G4" s="269" t="s">
        <v>15</v>
      </c>
      <c r="H4" s="269" t="s">
        <v>1011</v>
      </c>
      <c r="I4" s="270" t="s">
        <v>3</v>
      </c>
      <c r="J4" s="271" t="s">
        <v>1025</v>
      </c>
      <c r="K4" s="272" t="s">
        <v>1026</v>
      </c>
      <c r="L4" s="272" t="s">
        <v>4</v>
      </c>
      <c r="M4" s="273" t="s">
        <v>5</v>
      </c>
      <c r="N4" s="233" t="s">
        <v>1524</v>
      </c>
      <c r="O4" s="234" t="s">
        <v>6</v>
      </c>
      <c r="P4" s="234" t="s">
        <v>7</v>
      </c>
      <c r="Q4" s="235" t="s">
        <v>10</v>
      </c>
      <c r="R4" s="235" t="s">
        <v>11</v>
      </c>
      <c r="S4" s="235" t="s">
        <v>12</v>
      </c>
      <c r="T4" s="235" t="s">
        <v>14</v>
      </c>
      <c r="U4" s="236" t="s">
        <v>8</v>
      </c>
      <c r="V4" s="236" t="s">
        <v>9</v>
      </c>
      <c r="W4" s="237" t="s">
        <v>13</v>
      </c>
      <c r="X4" s="245" t="s">
        <v>16</v>
      </c>
      <c r="Y4" s="272" t="s">
        <v>233</v>
      </c>
      <c r="Z4" s="272" t="s">
        <v>21</v>
      </c>
      <c r="AA4" s="276" t="s">
        <v>22</v>
      </c>
      <c r="AB4" s="274" t="s">
        <v>1387</v>
      </c>
      <c r="AC4" s="275" t="s">
        <v>908</v>
      </c>
      <c r="AD4" s="276" t="s">
        <v>23</v>
      </c>
      <c r="AE4" s="276" t="s">
        <v>24</v>
      </c>
      <c r="AF4" s="274" t="s">
        <v>1387</v>
      </c>
      <c r="AG4" s="277" t="s">
        <v>16</v>
      </c>
      <c r="AH4" s="238" t="s">
        <v>17</v>
      </c>
      <c r="AI4" s="239" t="s">
        <v>18</v>
      </c>
      <c r="AJ4" s="239" t="s">
        <v>19</v>
      </c>
      <c r="AK4" s="239" t="s">
        <v>17</v>
      </c>
      <c r="AL4" s="239" t="s">
        <v>18</v>
      </c>
      <c r="AM4" s="237" t="s">
        <v>19</v>
      </c>
      <c r="AN4" s="240" t="s">
        <v>20</v>
      </c>
      <c r="AO4" s="241" t="s">
        <v>19</v>
      </c>
    </row>
    <row r="5" spans="1:41" ht="51.75" thickTop="1" x14ac:dyDescent="0.25">
      <c r="A5" s="30">
        <v>1</v>
      </c>
      <c r="B5" s="259" t="s">
        <v>34</v>
      </c>
      <c r="C5" s="214">
        <f>IF(OR(N5="x"),1,"")</f>
        <v>1</v>
      </c>
      <c r="D5" s="215">
        <f t="shared" ref="D5" si="0">IF(OR(O5="x",P5="x"),1,"")</f>
        <v>1</v>
      </c>
      <c r="E5" s="216" t="str">
        <f t="shared" ref="E5:E48" si="1">IF(OR(Q5="x",R5="x",S5="x",T5="x"),1,"")</f>
        <v/>
      </c>
      <c r="F5" s="217" t="str">
        <f t="shared" ref="F5:F48" si="2">IF(OR(U5="x", V5="x"),1,"")</f>
        <v/>
      </c>
      <c r="G5" s="192" t="s">
        <v>57</v>
      </c>
      <c r="H5" s="192" t="s">
        <v>586</v>
      </c>
      <c r="I5" s="218" t="s">
        <v>965</v>
      </c>
      <c r="J5" s="219" t="s">
        <v>964</v>
      </c>
      <c r="K5" s="129"/>
      <c r="L5" s="129" t="s">
        <v>51</v>
      </c>
      <c r="M5" s="220" t="s">
        <v>328</v>
      </c>
      <c r="N5" s="221" t="s">
        <v>28</v>
      </c>
      <c r="O5" s="215"/>
      <c r="P5" s="215" t="s">
        <v>28</v>
      </c>
      <c r="Q5" s="216"/>
      <c r="R5" s="216"/>
      <c r="S5" s="216"/>
      <c r="T5" s="216"/>
      <c r="U5" s="217"/>
      <c r="V5" s="217"/>
      <c r="W5" s="222"/>
      <c r="X5" s="223" t="s">
        <v>1383</v>
      </c>
      <c r="Y5" s="129"/>
      <c r="Z5" s="129" t="s">
        <v>797</v>
      </c>
      <c r="AA5" s="226"/>
      <c r="AB5" s="224"/>
      <c r="AC5" s="225"/>
      <c r="AD5" s="226"/>
      <c r="AE5" s="226"/>
      <c r="AF5" s="224"/>
      <c r="AG5" s="223" t="str">
        <f>IF(X5="1. Niet beschikbaar, nog te ontwikkelen kennis","1. Nog geen kennis beschikbaar, volledige kennisleemte",IF(X5="2. Nauwelijks beschikbaar, wordt ontwikkeld in lopend of gepland programma","2. Kennisleemte wordt ingevuld in lopend of aankomend programma",IF(X5="3. In geringe mate en/of versnipperd beschikbaar, soms op Kennisportaal of in publicaties","3. Onderzoek naar verricht / kennisleemte is gedeeltelijk ingevuld",IF(X5="4. Gedeeltelijk beschikbaar bij kennisinstelling/adviesbureau","3. Onderzoek naar verricht / kennisleemte is gedeeltelijk ingevuld",IF(X5="5. Gedeeltelijk beschikbaar bij lokale/regionale overheid","3. Onderzoek naar verricht / kennisleemte is gedeeltelijk ingevuld",IF(X5="6. Ruim beschikbaar en aanwezig op Kennisportaal of vergelijkbare website/tool","4. Geen kennisleemte, vraag is of kan worden beantwoord"," "))))))</f>
        <v>2. Kennisleemte wordt ingevuld in lopend of aankomend programma</v>
      </c>
      <c r="AH5" s="227"/>
      <c r="AI5" s="142"/>
      <c r="AJ5" s="142"/>
      <c r="AK5" s="142"/>
      <c r="AL5" s="142"/>
      <c r="AM5" s="228"/>
      <c r="AN5" s="227"/>
      <c r="AO5" s="228"/>
    </row>
    <row r="6" spans="1:41" ht="51" x14ac:dyDescent="0.25">
      <c r="A6" s="30">
        <v>2</v>
      </c>
      <c r="B6" s="135" t="s">
        <v>34</v>
      </c>
      <c r="C6" s="32">
        <f t="shared" ref="C6:C48" si="3">IF(OR(N6="x"),1,"")</f>
        <v>1</v>
      </c>
      <c r="D6" s="33">
        <f t="shared" ref="D6:D48" si="4">IF(OR(O6="x",P6="x"),1,"")</f>
        <v>1</v>
      </c>
      <c r="E6" s="34" t="str">
        <f t="shared" si="1"/>
        <v/>
      </c>
      <c r="F6" s="35" t="str">
        <f t="shared" si="2"/>
        <v/>
      </c>
      <c r="G6" s="36" t="s">
        <v>57</v>
      </c>
      <c r="H6" s="36" t="s">
        <v>586</v>
      </c>
      <c r="I6" s="37" t="s">
        <v>966</v>
      </c>
      <c r="J6" s="38" t="s">
        <v>964</v>
      </c>
      <c r="K6" s="39"/>
      <c r="L6" s="39" t="s">
        <v>51</v>
      </c>
      <c r="M6" s="40" t="s">
        <v>328</v>
      </c>
      <c r="N6" s="207" t="s">
        <v>28</v>
      </c>
      <c r="O6" s="33"/>
      <c r="P6" s="33" t="s">
        <v>28</v>
      </c>
      <c r="Q6" s="34"/>
      <c r="R6" s="34"/>
      <c r="S6" s="34"/>
      <c r="T6" s="34"/>
      <c r="U6" s="35"/>
      <c r="V6" s="35"/>
      <c r="W6" s="41"/>
      <c r="X6" s="42" t="s">
        <v>1383</v>
      </c>
      <c r="Y6" s="39"/>
      <c r="Z6" s="60" t="s">
        <v>797</v>
      </c>
      <c r="AA6" s="95"/>
      <c r="AB6" s="43"/>
      <c r="AC6" s="44"/>
      <c r="AD6" s="95"/>
      <c r="AE6" s="95"/>
      <c r="AF6" s="43"/>
      <c r="AG6" s="42" t="str">
        <f t="shared" ref="AG6:AG48" si="5">IF(X6="1. Niet beschikbaar, nog te ontwikkelen kennis","1. Nog geen kennis beschikbaar, volledige kennisleemte",IF(X6="2. Nauwelijks beschikbaar, wordt ontwikkeld in lopend of gepland programma","2. Kennisleemte wordt ingevuld in lopend of aankomend programma",IF(X6="3. In geringe mate en/of versnipperd beschikbaar, soms op Kennisportaal of in publicaties","3. Onderzoek naar verricht / kennisleemte is gedeeltelijk ingevuld",IF(X6="4. Gedeeltelijk beschikbaar bij kennisinstelling/adviesbureau","3. Onderzoek naar verricht / kennisleemte is gedeeltelijk ingevuld",IF(X6="5. Gedeeltelijk beschikbaar bij lokale/regionale overheid","3. Onderzoek naar verricht / kennisleemte is gedeeltelijk ingevuld",IF(X6="6. Ruim beschikbaar en aanwezig op Kennisportaal of vergelijkbare website/tool","4. Geen kennisleemte, vraag is of kan worden beantwoord"," "))))))</f>
        <v>2. Kennisleemte wordt ingevuld in lopend of aankomend programma</v>
      </c>
      <c r="AH6" s="46"/>
      <c r="AI6" s="47"/>
      <c r="AJ6" s="47"/>
      <c r="AK6" s="47"/>
      <c r="AL6" s="47"/>
      <c r="AM6" s="48"/>
      <c r="AN6" s="46"/>
      <c r="AO6" s="48"/>
    </row>
    <row r="7" spans="1:41" ht="99.95" customHeight="1" x14ac:dyDescent="0.25">
      <c r="A7" s="30">
        <v>3</v>
      </c>
      <c r="B7" s="135" t="s">
        <v>34</v>
      </c>
      <c r="C7" s="32">
        <f t="shared" si="3"/>
        <v>1</v>
      </c>
      <c r="D7" s="33">
        <f t="shared" si="4"/>
        <v>1</v>
      </c>
      <c r="E7" s="34" t="str">
        <f t="shared" si="1"/>
        <v/>
      </c>
      <c r="F7" s="35" t="str">
        <f t="shared" si="2"/>
        <v/>
      </c>
      <c r="G7" s="36" t="s">
        <v>138</v>
      </c>
      <c r="H7" s="36" t="s">
        <v>586</v>
      </c>
      <c r="I7" s="37" t="s">
        <v>967</v>
      </c>
      <c r="J7" s="38" t="s">
        <v>964</v>
      </c>
      <c r="K7" s="39"/>
      <c r="L7" s="39" t="s">
        <v>51</v>
      </c>
      <c r="M7" s="40" t="s">
        <v>328</v>
      </c>
      <c r="N7" s="207" t="s">
        <v>28</v>
      </c>
      <c r="O7" s="33"/>
      <c r="P7" s="33" t="s">
        <v>28</v>
      </c>
      <c r="Q7" s="34"/>
      <c r="R7" s="34"/>
      <c r="S7" s="34"/>
      <c r="T7" s="34"/>
      <c r="U7" s="35"/>
      <c r="V7" s="35"/>
      <c r="W7" s="41"/>
      <c r="X7" s="42" t="s">
        <v>1383</v>
      </c>
      <c r="Y7" s="39"/>
      <c r="Z7" s="60"/>
      <c r="AA7" s="95"/>
      <c r="AB7" s="43" t="s">
        <v>1418</v>
      </c>
      <c r="AC7" s="44"/>
      <c r="AD7" s="95"/>
      <c r="AE7" s="95"/>
      <c r="AF7" s="43"/>
      <c r="AG7" s="42" t="str">
        <f t="shared" si="5"/>
        <v>2. Kennisleemte wordt ingevuld in lopend of aankomend programma</v>
      </c>
      <c r="AH7" s="46"/>
      <c r="AI7" s="47"/>
      <c r="AJ7" s="47"/>
      <c r="AK7" s="47"/>
      <c r="AL7" s="47"/>
      <c r="AM7" s="48"/>
      <c r="AN7" s="46"/>
      <c r="AO7" s="48"/>
    </row>
    <row r="8" spans="1:41" ht="89.25" x14ac:dyDescent="0.25">
      <c r="A8" s="30">
        <v>4</v>
      </c>
      <c r="B8" s="135" t="s">
        <v>34</v>
      </c>
      <c r="C8" s="32">
        <f t="shared" si="3"/>
        <v>1</v>
      </c>
      <c r="D8" s="33">
        <f t="shared" si="4"/>
        <v>1</v>
      </c>
      <c r="E8" s="34" t="str">
        <f t="shared" si="1"/>
        <v/>
      </c>
      <c r="F8" s="35" t="str">
        <f t="shared" si="2"/>
        <v/>
      </c>
      <c r="G8" s="36" t="s">
        <v>138</v>
      </c>
      <c r="H8" s="36" t="s">
        <v>38</v>
      </c>
      <c r="I8" s="37" t="s">
        <v>968</v>
      </c>
      <c r="J8" s="38" t="s">
        <v>964</v>
      </c>
      <c r="K8" s="39"/>
      <c r="L8" s="39" t="s">
        <v>51</v>
      </c>
      <c r="M8" s="40" t="s">
        <v>328</v>
      </c>
      <c r="N8" s="207" t="s">
        <v>28</v>
      </c>
      <c r="O8" s="33"/>
      <c r="P8" s="33" t="s">
        <v>28</v>
      </c>
      <c r="Q8" s="34"/>
      <c r="R8" s="34"/>
      <c r="S8" s="34"/>
      <c r="T8" s="34"/>
      <c r="U8" s="35"/>
      <c r="V8" s="35"/>
      <c r="W8" s="41"/>
      <c r="X8" s="42" t="s">
        <v>1383</v>
      </c>
      <c r="Y8" s="39" t="s">
        <v>1357</v>
      </c>
      <c r="Z8" s="60"/>
      <c r="AA8" s="95"/>
      <c r="AB8" s="43"/>
      <c r="AC8" s="44"/>
      <c r="AD8" s="95"/>
      <c r="AE8" s="95"/>
      <c r="AF8" s="43"/>
      <c r="AG8" s="42" t="str">
        <f t="shared" si="5"/>
        <v>2. Kennisleemte wordt ingevuld in lopend of aankomend programma</v>
      </c>
      <c r="AH8" s="46"/>
      <c r="AI8" s="47"/>
      <c r="AJ8" s="47"/>
      <c r="AK8" s="47"/>
      <c r="AL8" s="47"/>
      <c r="AM8" s="48"/>
      <c r="AN8" s="46"/>
      <c r="AO8" s="48"/>
    </row>
    <row r="9" spans="1:41" ht="63.75" x14ac:dyDescent="0.25">
      <c r="A9" s="30">
        <v>5</v>
      </c>
      <c r="B9" s="135" t="s">
        <v>34</v>
      </c>
      <c r="C9" s="32">
        <f t="shared" si="3"/>
        <v>1</v>
      </c>
      <c r="D9" s="33">
        <f t="shared" si="4"/>
        <v>1</v>
      </c>
      <c r="E9" s="34">
        <f t="shared" si="1"/>
        <v>1</v>
      </c>
      <c r="F9" s="35">
        <f t="shared" si="2"/>
        <v>1</v>
      </c>
      <c r="G9" s="36" t="s">
        <v>45</v>
      </c>
      <c r="H9" s="36" t="s">
        <v>586</v>
      </c>
      <c r="I9" s="37" t="s">
        <v>798</v>
      </c>
      <c r="J9" s="38" t="s">
        <v>984</v>
      </c>
      <c r="K9" s="39"/>
      <c r="L9" s="39" t="s">
        <v>51</v>
      </c>
      <c r="M9" s="40" t="s">
        <v>328</v>
      </c>
      <c r="N9" s="207" t="s">
        <v>28</v>
      </c>
      <c r="O9" s="33" t="s">
        <v>28</v>
      </c>
      <c r="P9" s="33" t="s">
        <v>28</v>
      </c>
      <c r="Q9" s="34" t="s">
        <v>28</v>
      </c>
      <c r="R9" s="34"/>
      <c r="S9" s="34"/>
      <c r="T9" s="34" t="s">
        <v>28</v>
      </c>
      <c r="U9" s="35"/>
      <c r="V9" s="35" t="s">
        <v>28</v>
      </c>
      <c r="W9" s="41" t="s">
        <v>28</v>
      </c>
      <c r="X9" s="42" t="s">
        <v>1383</v>
      </c>
      <c r="Y9" s="39" t="s">
        <v>1070</v>
      </c>
      <c r="Z9" s="60"/>
      <c r="AA9" s="95"/>
      <c r="AB9" s="43"/>
      <c r="AC9" s="44" t="s">
        <v>1066</v>
      </c>
      <c r="AD9" s="95"/>
      <c r="AE9" s="95"/>
      <c r="AF9" s="43"/>
      <c r="AG9" s="42" t="str">
        <f t="shared" si="5"/>
        <v>2. Kennisleemte wordt ingevuld in lopend of aankomend programma</v>
      </c>
      <c r="AH9" s="123"/>
      <c r="AI9" s="36"/>
      <c r="AJ9" s="36"/>
      <c r="AK9" s="36"/>
      <c r="AL9" s="36"/>
      <c r="AM9" s="139"/>
      <c r="AN9" s="46"/>
      <c r="AO9" s="48"/>
    </row>
    <row r="10" spans="1:41" ht="63.75" x14ac:dyDescent="0.25">
      <c r="A10" s="30">
        <v>6</v>
      </c>
      <c r="B10" s="135" t="s">
        <v>34</v>
      </c>
      <c r="C10" s="32">
        <f t="shared" si="3"/>
        <v>1</v>
      </c>
      <c r="D10" s="33" t="str">
        <f t="shared" si="4"/>
        <v/>
      </c>
      <c r="E10" s="34" t="str">
        <f t="shared" si="1"/>
        <v/>
      </c>
      <c r="F10" s="35" t="str">
        <f t="shared" si="2"/>
        <v/>
      </c>
      <c r="G10" s="36" t="s">
        <v>45</v>
      </c>
      <c r="H10" s="36" t="s">
        <v>586</v>
      </c>
      <c r="I10" s="37" t="s">
        <v>981</v>
      </c>
      <c r="J10" s="38" t="s">
        <v>1214</v>
      </c>
      <c r="K10" s="39"/>
      <c r="L10" s="56" t="s">
        <v>792</v>
      </c>
      <c r="M10" s="40" t="s">
        <v>994</v>
      </c>
      <c r="N10" s="207" t="s">
        <v>28</v>
      </c>
      <c r="O10" s="33"/>
      <c r="P10" s="33"/>
      <c r="Q10" s="34"/>
      <c r="R10" s="34"/>
      <c r="S10" s="34"/>
      <c r="T10" s="34"/>
      <c r="U10" s="35"/>
      <c r="V10" s="35"/>
      <c r="W10" s="41"/>
      <c r="X10" s="42" t="s">
        <v>1383</v>
      </c>
      <c r="Y10" s="39" t="s">
        <v>1072</v>
      </c>
      <c r="Z10" s="39" t="s">
        <v>793</v>
      </c>
      <c r="AA10" s="95"/>
      <c r="AB10" s="43"/>
      <c r="AC10" s="44"/>
      <c r="AD10" s="95"/>
      <c r="AE10" s="95"/>
      <c r="AF10" s="43"/>
      <c r="AG10" s="42" t="str">
        <f t="shared" si="5"/>
        <v>2. Kennisleemte wordt ingevuld in lopend of aankomend programma</v>
      </c>
      <c r="AH10" s="123"/>
      <c r="AI10" s="36"/>
      <c r="AJ10" s="36"/>
      <c r="AK10" s="36"/>
      <c r="AL10" s="36"/>
      <c r="AM10" s="139"/>
      <c r="AN10" s="46"/>
      <c r="AO10" s="48"/>
    </row>
    <row r="11" spans="1:41" ht="63.75" x14ac:dyDescent="0.25">
      <c r="A11" s="30">
        <v>7</v>
      </c>
      <c r="B11" s="135" t="s">
        <v>34</v>
      </c>
      <c r="C11" s="32">
        <f t="shared" si="3"/>
        <v>1</v>
      </c>
      <c r="D11" s="33" t="str">
        <f t="shared" si="4"/>
        <v/>
      </c>
      <c r="E11" s="34" t="str">
        <f t="shared" si="1"/>
        <v/>
      </c>
      <c r="F11" s="35" t="str">
        <f t="shared" si="2"/>
        <v/>
      </c>
      <c r="G11" s="36" t="s">
        <v>138</v>
      </c>
      <c r="H11" s="36" t="s">
        <v>38</v>
      </c>
      <c r="I11" s="37" t="s">
        <v>969</v>
      </c>
      <c r="J11" s="38" t="s">
        <v>827</v>
      </c>
      <c r="K11" s="39"/>
      <c r="L11" s="56" t="s">
        <v>792</v>
      </c>
      <c r="M11" s="40" t="s">
        <v>994</v>
      </c>
      <c r="N11" s="207" t="s">
        <v>28</v>
      </c>
      <c r="O11" s="33"/>
      <c r="P11" s="33"/>
      <c r="Q11" s="34"/>
      <c r="R11" s="34"/>
      <c r="S11" s="34"/>
      <c r="T11" s="34"/>
      <c r="U11" s="35"/>
      <c r="V11" s="35"/>
      <c r="W11" s="41"/>
      <c r="X11" s="42" t="s">
        <v>1383</v>
      </c>
      <c r="Y11" s="39"/>
      <c r="Z11" s="39" t="s">
        <v>793</v>
      </c>
      <c r="AA11" s="95"/>
      <c r="AB11" s="43"/>
      <c r="AC11" s="44"/>
      <c r="AD11" s="95"/>
      <c r="AE11" s="95"/>
      <c r="AF11" s="43"/>
      <c r="AG11" s="42" t="str">
        <f t="shared" si="5"/>
        <v>2. Kennisleemte wordt ingevuld in lopend of aankomend programma</v>
      </c>
      <c r="AH11" s="123"/>
      <c r="AI11" s="36"/>
      <c r="AJ11" s="36"/>
      <c r="AK11" s="36"/>
      <c r="AL11" s="36"/>
      <c r="AM11" s="139"/>
      <c r="AN11" s="46"/>
      <c r="AO11" s="48"/>
    </row>
    <row r="12" spans="1:41" ht="89.25" x14ac:dyDescent="0.25">
      <c r="A12" s="30">
        <v>8</v>
      </c>
      <c r="B12" s="135" t="s">
        <v>69</v>
      </c>
      <c r="C12" s="32">
        <f t="shared" si="3"/>
        <v>1</v>
      </c>
      <c r="D12" s="33" t="str">
        <f t="shared" si="4"/>
        <v/>
      </c>
      <c r="E12" s="34" t="str">
        <f t="shared" si="1"/>
        <v/>
      </c>
      <c r="F12" s="35" t="str">
        <f t="shared" si="2"/>
        <v/>
      </c>
      <c r="G12" s="36" t="s">
        <v>178</v>
      </c>
      <c r="H12" s="36" t="s">
        <v>586</v>
      </c>
      <c r="I12" s="37" t="s">
        <v>982</v>
      </c>
      <c r="J12" s="38" t="s">
        <v>829</v>
      </c>
      <c r="K12" s="39"/>
      <c r="L12" s="56" t="s">
        <v>792</v>
      </c>
      <c r="M12" s="40" t="s">
        <v>994</v>
      </c>
      <c r="N12" s="207" t="s">
        <v>28</v>
      </c>
      <c r="O12" s="33"/>
      <c r="P12" s="33"/>
      <c r="Q12" s="34"/>
      <c r="R12" s="34"/>
      <c r="S12" s="34"/>
      <c r="T12" s="34"/>
      <c r="U12" s="35"/>
      <c r="V12" s="35"/>
      <c r="W12" s="41"/>
      <c r="X12" s="42" t="s">
        <v>1383</v>
      </c>
      <c r="Y12" s="45" t="s">
        <v>1421</v>
      </c>
      <c r="Z12" s="45" t="s">
        <v>793</v>
      </c>
      <c r="AA12" s="95"/>
      <c r="AB12" s="43" t="s">
        <v>1420</v>
      </c>
      <c r="AC12" s="44" t="s">
        <v>1419</v>
      </c>
      <c r="AD12" s="95"/>
      <c r="AE12" s="95"/>
      <c r="AF12" s="43"/>
      <c r="AG12" s="42" t="str">
        <f t="shared" si="5"/>
        <v>2. Kennisleemte wordt ingevuld in lopend of aankomend programma</v>
      </c>
      <c r="AH12" s="123"/>
      <c r="AI12" s="36"/>
      <c r="AJ12" s="36"/>
      <c r="AK12" s="36"/>
      <c r="AL12" s="36"/>
      <c r="AM12" s="139"/>
      <c r="AN12" s="46">
        <v>1</v>
      </c>
      <c r="AO12" s="48"/>
    </row>
    <row r="13" spans="1:41" ht="76.5" x14ac:dyDescent="0.25">
      <c r="A13" s="30">
        <v>9</v>
      </c>
      <c r="B13" s="135" t="s">
        <v>69</v>
      </c>
      <c r="C13" s="32">
        <f t="shared" si="3"/>
        <v>1</v>
      </c>
      <c r="D13" s="33">
        <f t="shared" si="4"/>
        <v>1</v>
      </c>
      <c r="E13" s="34">
        <f t="shared" si="1"/>
        <v>1</v>
      </c>
      <c r="F13" s="35" t="str">
        <f t="shared" si="2"/>
        <v/>
      </c>
      <c r="G13" s="36" t="s">
        <v>30</v>
      </c>
      <c r="H13" s="36" t="s">
        <v>38</v>
      </c>
      <c r="I13" s="37" t="s">
        <v>983</v>
      </c>
      <c r="J13" s="38" t="s">
        <v>829</v>
      </c>
      <c r="K13" s="39"/>
      <c r="L13" s="56" t="s">
        <v>792</v>
      </c>
      <c r="M13" s="40" t="s">
        <v>994</v>
      </c>
      <c r="N13" s="207" t="s">
        <v>28</v>
      </c>
      <c r="O13" s="33" t="s">
        <v>28</v>
      </c>
      <c r="P13" s="33" t="s">
        <v>28</v>
      </c>
      <c r="Q13" s="34" t="s">
        <v>28</v>
      </c>
      <c r="R13" s="34" t="s">
        <v>28</v>
      </c>
      <c r="S13" s="34"/>
      <c r="T13" s="34" t="s">
        <v>28</v>
      </c>
      <c r="U13" s="35"/>
      <c r="V13" s="35"/>
      <c r="W13" s="41"/>
      <c r="X13" s="42" t="s">
        <v>1383</v>
      </c>
      <c r="Y13" s="39" t="s">
        <v>1067</v>
      </c>
      <c r="Z13" s="39" t="s">
        <v>793</v>
      </c>
      <c r="AA13" s="95"/>
      <c r="AB13" s="43"/>
      <c r="AC13" s="44" t="s">
        <v>1066</v>
      </c>
      <c r="AD13" s="95"/>
      <c r="AE13" s="95"/>
      <c r="AF13" s="43"/>
      <c r="AG13" s="42" t="str">
        <f t="shared" si="5"/>
        <v>2. Kennisleemte wordt ingevuld in lopend of aankomend programma</v>
      </c>
      <c r="AH13" s="123"/>
      <c r="AI13" s="36"/>
      <c r="AJ13" s="36"/>
      <c r="AK13" s="36"/>
      <c r="AL13" s="36"/>
      <c r="AM13" s="139"/>
      <c r="AN13" s="46">
        <v>1</v>
      </c>
      <c r="AO13" s="48"/>
    </row>
    <row r="14" spans="1:41" ht="76.5" x14ac:dyDescent="0.25">
      <c r="A14" s="30">
        <v>10</v>
      </c>
      <c r="B14" s="135" t="s">
        <v>34</v>
      </c>
      <c r="C14" s="32">
        <f t="shared" si="3"/>
        <v>1</v>
      </c>
      <c r="D14" s="33">
        <f t="shared" si="4"/>
        <v>1</v>
      </c>
      <c r="E14" s="34">
        <f t="shared" si="1"/>
        <v>1</v>
      </c>
      <c r="F14" s="35">
        <f t="shared" si="2"/>
        <v>1</v>
      </c>
      <c r="G14" s="36" t="s">
        <v>178</v>
      </c>
      <c r="H14" s="36" t="s">
        <v>586</v>
      </c>
      <c r="I14" s="37" t="s">
        <v>1253</v>
      </c>
      <c r="J14" s="38" t="s">
        <v>984</v>
      </c>
      <c r="K14" s="39"/>
      <c r="L14" s="39" t="s">
        <v>794</v>
      </c>
      <c r="M14" s="40" t="s">
        <v>44</v>
      </c>
      <c r="N14" s="207" t="s">
        <v>28</v>
      </c>
      <c r="O14" s="33" t="s">
        <v>28</v>
      </c>
      <c r="P14" s="33" t="s">
        <v>28</v>
      </c>
      <c r="Q14" s="34" t="s">
        <v>28</v>
      </c>
      <c r="R14" s="34"/>
      <c r="S14" s="34"/>
      <c r="T14" s="34" t="s">
        <v>28</v>
      </c>
      <c r="U14" s="35"/>
      <c r="V14" s="35" t="s">
        <v>28</v>
      </c>
      <c r="W14" s="41" t="s">
        <v>28</v>
      </c>
      <c r="X14" s="42" t="s">
        <v>1383</v>
      </c>
      <c r="Y14" s="39" t="s">
        <v>1067</v>
      </c>
      <c r="Z14" s="39" t="s">
        <v>793</v>
      </c>
      <c r="AA14" s="95"/>
      <c r="AB14" s="43"/>
      <c r="AC14" s="44" t="s">
        <v>1066</v>
      </c>
      <c r="AD14" s="95"/>
      <c r="AE14" s="95"/>
      <c r="AF14" s="43"/>
      <c r="AG14" s="42" t="str">
        <f t="shared" si="5"/>
        <v>2. Kennisleemte wordt ingevuld in lopend of aankomend programma</v>
      </c>
      <c r="AH14" s="123"/>
      <c r="AI14" s="36"/>
      <c r="AJ14" s="36"/>
      <c r="AK14" s="36"/>
      <c r="AL14" s="36"/>
      <c r="AM14" s="139"/>
      <c r="AN14" s="46">
        <v>1</v>
      </c>
      <c r="AO14" s="48"/>
    </row>
    <row r="15" spans="1:41" ht="76.5" x14ac:dyDescent="0.25">
      <c r="A15" s="30">
        <v>11</v>
      </c>
      <c r="B15" s="135" t="s">
        <v>39</v>
      </c>
      <c r="C15" s="32" t="str">
        <f t="shared" si="3"/>
        <v/>
      </c>
      <c r="D15" s="33" t="str">
        <f t="shared" si="4"/>
        <v/>
      </c>
      <c r="E15" s="34">
        <f t="shared" si="1"/>
        <v>1</v>
      </c>
      <c r="F15" s="35" t="str">
        <f t="shared" si="2"/>
        <v/>
      </c>
      <c r="G15" s="36" t="s">
        <v>30</v>
      </c>
      <c r="H15" s="36" t="s">
        <v>586</v>
      </c>
      <c r="I15" s="37" t="s">
        <v>799</v>
      </c>
      <c r="J15" s="38" t="s">
        <v>1214</v>
      </c>
      <c r="K15" s="39"/>
      <c r="L15" s="39" t="s">
        <v>27</v>
      </c>
      <c r="M15" s="40" t="s">
        <v>1454</v>
      </c>
      <c r="N15" s="207"/>
      <c r="O15" s="33"/>
      <c r="P15" s="33"/>
      <c r="Q15" s="34"/>
      <c r="R15" s="34"/>
      <c r="S15" s="34"/>
      <c r="T15" s="34" t="s">
        <v>28</v>
      </c>
      <c r="U15" s="35"/>
      <c r="V15" s="35"/>
      <c r="W15" s="41"/>
      <c r="X15" s="42" t="s">
        <v>1383</v>
      </c>
      <c r="Y15" s="39" t="s">
        <v>1067</v>
      </c>
      <c r="Z15" s="60"/>
      <c r="AA15" s="95"/>
      <c r="AB15" s="57"/>
      <c r="AC15" s="44" t="s">
        <v>1066</v>
      </c>
      <c r="AD15" s="95"/>
      <c r="AE15" s="95"/>
      <c r="AF15" s="57"/>
      <c r="AG15" s="42" t="str">
        <f t="shared" si="5"/>
        <v>2. Kennisleemte wordt ingevuld in lopend of aankomend programma</v>
      </c>
      <c r="AH15" s="123"/>
      <c r="AI15" s="36"/>
      <c r="AJ15" s="36"/>
      <c r="AK15" s="36"/>
      <c r="AL15" s="36"/>
      <c r="AM15" s="139"/>
      <c r="AN15" s="46"/>
      <c r="AO15" s="48"/>
    </row>
    <row r="16" spans="1:41" ht="76.5" x14ac:dyDescent="0.25">
      <c r="A16" s="30">
        <v>12</v>
      </c>
      <c r="B16" s="135" t="s">
        <v>39</v>
      </c>
      <c r="C16" s="32" t="str">
        <f t="shared" si="3"/>
        <v/>
      </c>
      <c r="D16" s="33" t="str">
        <f t="shared" si="4"/>
        <v/>
      </c>
      <c r="E16" s="34">
        <f t="shared" si="1"/>
        <v>1</v>
      </c>
      <c r="F16" s="35" t="str">
        <f t="shared" si="2"/>
        <v/>
      </c>
      <c r="G16" s="36" t="s">
        <v>30</v>
      </c>
      <c r="H16" s="36" t="s">
        <v>586</v>
      </c>
      <c r="I16" s="37" t="s">
        <v>800</v>
      </c>
      <c r="J16" s="38" t="s">
        <v>1214</v>
      </c>
      <c r="K16" s="39"/>
      <c r="L16" s="39" t="s">
        <v>27</v>
      </c>
      <c r="M16" s="40" t="s">
        <v>1454</v>
      </c>
      <c r="N16" s="207"/>
      <c r="O16" s="33"/>
      <c r="P16" s="33"/>
      <c r="Q16" s="34"/>
      <c r="R16" s="34"/>
      <c r="S16" s="34"/>
      <c r="T16" s="34" t="s">
        <v>28</v>
      </c>
      <c r="U16" s="35"/>
      <c r="V16" s="35"/>
      <c r="W16" s="41"/>
      <c r="X16" s="42" t="s">
        <v>1383</v>
      </c>
      <c r="Y16" s="39" t="s">
        <v>1067</v>
      </c>
      <c r="Z16" s="60"/>
      <c r="AA16" s="95"/>
      <c r="AB16" s="43"/>
      <c r="AC16" s="44" t="s">
        <v>1066</v>
      </c>
      <c r="AD16" s="95"/>
      <c r="AE16" s="95"/>
      <c r="AF16" s="43"/>
      <c r="AG16" s="42" t="str">
        <f t="shared" si="5"/>
        <v>2. Kennisleemte wordt ingevuld in lopend of aankomend programma</v>
      </c>
      <c r="AH16" s="123"/>
      <c r="AI16" s="36"/>
      <c r="AJ16" s="36"/>
      <c r="AK16" s="36"/>
      <c r="AL16" s="36"/>
      <c r="AM16" s="139"/>
      <c r="AN16" s="46"/>
      <c r="AO16" s="48"/>
    </row>
    <row r="17" spans="1:41" ht="76.5" x14ac:dyDescent="0.25">
      <c r="A17" s="30">
        <v>13</v>
      </c>
      <c r="B17" s="135" t="s">
        <v>25</v>
      </c>
      <c r="C17" s="32" t="str">
        <f t="shared" si="3"/>
        <v/>
      </c>
      <c r="D17" s="33" t="str">
        <f t="shared" si="4"/>
        <v/>
      </c>
      <c r="E17" s="34">
        <f t="shared" si="1"/>
        <v>1</v>
      </c>
      <c r="F17" s="35" t="str">
        <f t="shared" si="2"/>
        <v/>
      </c>
      <c r="G17" s="36" t="s">
        <v>30</v>
      </c>
      <c r="H17" s="36" t="s">
        <v>586</v>
      </c>
      <c r="I17" s="37" t="s">
        <v>801</v>
      </c>
      <c r="J17" s="38" t="s">
        <v>1214</v>
      </c>
      <c r="K17" s="39"/>
      <c r="L17" s="39" t="s">
        <v>27</v>
      </c>
      <c r="M17" s="40" t="s">
        <v>1454</v>
      </c>
      <c r="N17" s="207"/>
      <c r="O17" s="33"/>
      <c r="P17" s="33"/>
      <c r="Q17" s="34"/>
      <c r="R17" s="34"/>
      <c r="S17" s="34"/>
      <c r="T17" s="34" t="s">
        <v>28</v>
      </c>
      <c r="U17" s="35"/>
      <c r="V17" s="35"/>
      <c r="W17" s="41"/>
      <c r="X17" s="42" t="s">
        <v>1383</v>
      </c>
      <c r="Y17" s="39" t="s">
        <v>1067</v>
      </c>
      <c r="Z17" s="60"/>
      <c r="AA17" s="95"/>
      <c r="AB17" s="43"/>
      <c r="AC17" s="44" t="s">
        <v>1066</v>
      </c>
      <c r="AD17" s="95"/>
      <c r="AE17" s="95"/>
      <c r="AF17" s="43"/>
      <c r="AG17" s="42" t="str">
        <f t="shared" si="5"/>
        <v>2. Kennisleemte wordt ingevuld in lopend of aankomend programma</v>
      </c>
      <c r="AH17" s="123"/>
      <c r="AI17" s="36"/>
      <c r="AJ17" s="36"/>
      <c r="AK17" s="36"/>
      <c r="AL17" s="36"/>
      <c r="AM17" s="139"/>
      <c r="AN17" s="46"/>
      <c r="AO17" s="48"/>
    </row>
    <row r="18" spans="1:41" ht="51" x14ac:dyDescent="0.25">
      <c r="A18" s="30">
        <v>14</v>
      </c>
      <c r="B18" s="135" t="s">
        <v>25</v>
      </c>
      <c r="C18" s="32" t="str">
        <f t="shared" si="3"/>
        <v/>
      </c>
      <c r="D18" s="33" t="str">
        <f t="shared" si="4"/>
        <v/>
      </c>
      <c r="E18" s="34">
        <f t="shared" si="1"/>
        <v>1</v>
      </c>
      <c r="F18" s="35" t="str">
        <f t="shared" si="2"/>
        <v/>
      </c>
      <c r="G18" s="36" t="s">
        <v>30</v>
      </c>
      <c r="H18" s="36" t="s">
        <v>38</v>
      </c>
      <c r="I18" s="37" t="s">
        <v>795</v>
      </c>
      <c r="J18" s="38" t="s">
        <v>1214</v>
      </c>
      <c r="K18" s="39"/>
      <c r="L18" s="39" t="s">
        <v>27</v>
      </c>
      <c r="M18" s="40" t="s">
        <v>1454</v>
      </c>
      <c r="N18" s="207"/>
      <c r="O18" s="33"/>
      <c r="P18" s="33"/>
      <c r="Q18" s="34"/>
      <c r="R18" s="34"/>
      <c r="S18" s="34"/>
      <c r="T18" s="34" t="s">
        <v>28</v>
      </c>
      <c r="U18" s="35"/>
      <c r="V18" s="35"/>
      <c r="W18" s="41"/>
      <c r="X18" s="42" t="s">
        <v>1383</v>
      </c>
      <c r="Y18" s="39"/>
      <c r="Z18" s="39" t="s">
        <v>793</v>
      </c>
      <c r="AA18" s="95"/>
      <c r="AB18" s="43"/>
      <c r="AC18" s="44" t="s">
        <v>1068</v>
      </c>
      <c r="AD18" s="95"/>
      <c r="AE18" s="95"/>
      <c r="AF18" s="43"/>
      <c r="AG18" s="42" t="str">
        <f t="shared" si="5"/>
        <v>2. Kennisleemte wordt ingevuld in lopend of aankomend programma</v>
      </c>
      <c r="AH18" s="123"/>
      <c r="AI18" s="36"/>
      <c r="AJ18" s="36"/>
      <c r="AK18" s="36"/>
      <c r="AL18" s="36"/>
      <c r="AM18" s="139"/>
      <c r="AN18" s="46">
        <v>1</v>
      </c>
      <c r="AO18" s="48"/>
    </row>
    <row r="19" spans="1:41" ht="89.25" x14ac:dyDescent="0.25">
      <c r="A19" s="30">
        <v>15</v>
      </c>
      <c r="B19" s="135" t="s">
        <v>25</v>
      </c>
      <c r="C19" s="32" t="str">
        <f t="shared" si="3"/>
        <v/>
      </c>
      <c r="D19" s="33" t="str">
        <f t="shared" si="4"/>
        <v/>
      </c>
      <c r="E19" s="34">
        <f t="shared" si="1"/>
        <v>1</v>
      </c>
      <c r="F19" s="35" t="str">
        <f t="shared" si="2"/>
        <v/>
      </c>
      <c r="G19" s="36" t="s">
        <v>178</v>
      </c>
      <c r="H19" s="36" t="s">
        <v>586</v>
      </c>
      <c r="I19" s="37" t="s">
        <v>970</v>
      </c>
      <c r="J19" s="38" t="s">
        <v>1214</v>
      </c>
      <c r="K19" s="39"/>
      <c r="L19" s="39" t="s">
        <v>27</v>
      </c>
      <c r="M19" s="40" t="s">
        <v>1454</v>
      </c>
      <c r="N19" s="207"/>
      <c r="O19" s="33"/>
      <c r="P19" s="33"/>
      <c r="Q19" s="34"/>
      <c r="R19" s="34"/>
      <c r="S19" s="34"/>
      <c r="T19" s="34" t="s">
        <v>28</v>
      </c>
      <c r="U19" s="35"/>
      <c r="V19" s="35"/>
      <c r="W19" s="41"/>
      <c r="X19" s="42" t="s">
        <v>1383</v>
      </c>
      <c r="Y19" s="39" t="s">
        <v>1110</v>
      </c>
      <c r="Z19" s="60"/>
      <c r="AA19" s="95"/>
      <c r="AB19" s="43"/>
      <c r="AC19" s="44" t="s">
        <v>1066</v>
      </c>
      <c r="AD19" s="95"/>
      <c r="AE19" s="95"/>
      <c r="AF19" s="43"/>
      <c r="AG19" s="42" t="str">
        <f t="shared" si="5"/>
        <v>2. Kennisleemte wordt ingevuld in lopend of aankomend programma</v>
      </c>
      <c r="AH19" s="123"/>
      <c r="AI19" s="36"/>
      <c r="AJ19" s="36"/>
      <c r="AK19" s="36"/>
      <c r="AL19" s="36"/>
      <c r="AM19" s="139"/>
      <c r="AN19" s="46"/>
      <c r="AO19" s="48"/>
    </row>
    <row r="20" spans="1:41" ht="38.25" x14ac:dyDescent="0.25">
      <c r="A20" s="30">
        <v>16</v>
      </c>
      <c r="B20" s="135" t="s">
        <v>25</v>
      </c>
      <c r="C20" s="32" t="str">
        <f t="shared" si="3"/>
        <v/>
      </c>
      <c r="D20" s="33">
        <f t="shared" si="4"/>
        <v>1</v>
      </c>
      <c r="E20" s="34" t="str">
        <f t="shared" si="1"/>
        <v/>
      </c>
      <c r="F20" s="35" t="str">
        <f t="shared" si="2"/>
        <v/>
      </c>
      <c r="G20" s="36" t="s">
        <v>138</v>
      </c>
      <c r="H20" s="36" t="s">
        <v>63</v>
      </c>
      <c r="I20" s="37" t="s">
        <v>802</v>
      </c>
      <c r="J20" s="38" t="s">
        <v>856</v>
      </c>
      <c r="K20" s="39"/>
      <c r="L20" s="39" t="s">
        <v>880</v>
      </c>
      <c r="M20" s="40" t="s">
        <v>882</v>
      </c>
      <c r="N20" s="207"/>
      <c r="O20" s="33" t="s">
        <v>28</v>
      </c>
      <c r="P20" s="33"/>
      <c r="Q20" s="34"/>
      <c r="R20" s="34"/>
      <c r="S20" s="34"/>
      <c r="T20" s="34"/>
      <c r="U20" s="35"/>
      <c r="V20" s="35"/>
      <c r="W20" s="41"/>
      <c r="X20" s="42" t="s">
        <v>31</v>
      </c>
      <c r="Y20" s="39"/>
      <c r="Z20" s="60"/>
      <c r="AA20" s="95"/>
      <c r="AB20" s="43"/>
      <c r="AC20" s="44"/>
      <c r="AD20" s="95"/>
      <c r="AE20" s="95"/>
      <c r="AF20" s="43"/>
      <c r="AG20" s="42" t="str">
        <f t="shared" si="5"/>
        <v>1. Nog geen kennis beschikbaar, volledige kennisleemte</v>
      </c>
      <c r="AH20" s="123"/>
      <c r="AI20" s="36"/>
      <c r="AJ20" s="36"/>
      <c r="AK20" s="36"/>
      <c r="AL20" s="36"/>
      <c r="AM20" s="139"/>
      <c r="AN20" s="46"/>
      <c r="AO20" s="48"/>
    </row>
    <row r="21" spans="1:41" ht="38.25" x14ac:dyDescent="0.25">
      <c r="A21" s="30">
        <v>17</v>
      </c>
      <c r="B21" s="135" t="s">
        <v>25</v>
      </c>
      <c r="C21" s="32" t="str">
        <f t="shared" si="3"/>
        <v/>
      </c>
      <c r="D21" s="33">
        <f t="shared" si="4"/>
        <v>1</v>
      </c>
      <c r="E21" s="34" t="str">
        <f t="shared" si="1"/>
        <v/>
      </c>
      <c r="F21" s="35" t="str">
        <f t="shared" si="2"/>
        <v/>
      </c>
      <c r="G21" s="36" t="s">
        <v>178</v>
      </c>
      <c r="H21" s="36" t="s">
        <v>586</v>
      </c>
      <c r="I21" s="37" t="s">
        <v>803</v>
      </c>
      <c r="J21" s="38" t="s">
        <v>856</v>
      </c>
      <c r="K21" s="39"/>
      <c r="L21" s="39" t="s">
        <v>880</v>
      </c>
      <c r="M21" s="40" t="s">
        <v>882</v>
      </c>
      <c r="N21" s="207"/>
      <c r="O21" s="33" t="s">
        <v>28</v>
      </c>
      <c r="P21" s="33"/>
      <c r="Q21" s="34"/>
      <c r="R21" s="34"/>
      <c r="S21" s="34"/>
      <c r="T21" s="34"/>
      <c r="U21" s="35"/>
      <c r="V21" s="35"/>
      <c r="W21" s="41"/>
      <c r="X21" s="42" t="s">
        <v>31</v>
      </c>
      <c r="Y21" s="39"/>
      <c r="Z21" s="60"/>
      <c r="AA21" s="95"/>
      <c r="AB21" s="43"/>
      <c r="AC21" s="44"/>
      <c r="AD21" s="95"/>
      <c r="AE21" s="95"/>
      <c r="AF21" s="43"/>
      <c r="AG21" s="42" t="str">
        <f t="shared" si="5"/>
        <v>1. Nog geen kennis beschikbaar, volledige kennisleemte</v>
      </c>
      <c r="AH21" s="123"/>
      <c r="AI21" s="36"/>
      <c r="AJ21" s="36"/>
      <c r="AK21" s="36"/>
      <c r="AL21" s="36"/>
      <c r="AM21" s="139"/>
      <c r="AN21" s="46"/>
      <c r="AO21" s="48"/>
    </row>
    <row r="22" spans="1:41" ht="99.95" customHeight="1" x14ac:dyDescent="0.25">
      <c r="A22" s="30">
        <v>18</v>
      </c>
      <c r="B22" s="135" t="s">
        <v>34</v>
      </c>
      <c r="C22" s="32">
        <f t="shared" si="3"/>
        <v>1</v>
      </c>
      <c r="D22" s="33" t="str">
        <f t="shared" si="4"/>
        <v/>
      </c>
      <c r="E22" s="34" t="str">
        <f t="shared" si="1"/>
        <v/>
      </c>
      <c r="F22" s="35" t="str">
        <f t="shared" si="2"/>
        <v/>
      </c>
      <c r="G22" s="36" t="s">
        <v>178</v>
      </c>
      <c r="H22" s="36" t="s">
        <v>38</v>
      </c>
      <c r="I22" s="37" t="s">
        <v>804</v>
      </c>
      <c r="J22" s="38" t="s">
        <v>980</v>
      </c>
      <c r="K22" s="39"/>
      <c r="L22" s="39" t="s">
        <v>884</v>
      </c>
      <c r="M22" s="40" t="s">
        <v>62</v>
      </c>
      <c r="N22" s="207" t="s">
        <v>28</v>
      </c>
      <c r="O22" s="33"/>
      <c r="P22" s="33"/>
      <c r="Q22" s="34"/>
      <c r="R22" s="34"/>
      <c r="S22" s="34"/>
      <c r="T22" s="34"/>
      <c r="U22" s="35"/>
      <c r="V22" s="35"/>
      <c r="W22" s="41"/>
      <c r="X22" s="42" t="s">
        <v>1383</v>
      </c>
      <c r="Y22" s="39" t="s">
        <v>1358</v>
      </c>
      <c r="Z22" s="39" t="s">
        <v>793</v>
      </c>
      <c r="AA22" s="95"/>
      <c r="AB22" s="43"/>
      <c r="AC22" s="44"/>
      <c r="AD22" s="95"/>
      <c r="AE22" s="95"/>
      <c r="AF22" s="43"/>
      <c r="AG22" s="42" t="str">
        <f t="shared" si="5"/>
        <v>2. Kennisleemte wordt ingevuld in lopend of aankomend programma</v>
      </c>
      <c r="AH22" s="123"/>
      <c r="AI22" s="36"/>
      <c r="AJ22" s="36"/>
      <c r="AK22" s="36"/>
      <c r="AL22" s="36"/>
      <c r="AM22" s="139"/>
      <c r="AN22" s="46"/>
      <c r="AO22" s="48"/>
    </row>
    <row r="23" spans="1:41" ht="51" x14ac:dyDescent="0.25">
      <c r="A23" s="30">
        <v>19</v>
      </c>
      <c r="B23" s="135" t="s">
        <v>34</v>
      </c>
      <c r="C23" s="32" t="str">
        <f t="shared" si="3"/>
        <v/>
      </c>
      <c r="D23" s="33">
        <f t="shared" si="4"/>
        <v>1</v>
      </c>
      <c r="E23" s="34" t="str">
        <f t="shared" si="1"/>
        <v/>
      </c>
      <c r="F23" s="35" t="str">
        <f t="shared" si="2"/>
        <v/>
      </c>
      <c r="G23" s="36" t="s">
        <v>138</v>
      </c>
      <c r="H23" s="36" t="s">
        <v>586</v>
      </c>
      <c r="I23" s="37" t="s">
        <v>1514</v>
      </c>
      <c r="J23" s="38" t="s">
        <v>856</v>
      </c>
      <c r="K23" s="39"/>
      <c r="L23" s="56" t="s">
        <v>478</v>
      </c>
      <c r="M23" s="40" t="s">
        <v>415</v>
      </c>
      <c r="N23" s="207"/>
      <c r="O23" s="33" t="s">
        <v>28</v>
      </c>
      <c r="P23" s="33"/>
      <c r="Q23" s="34"/>
      <c r="R23" s="34"/>
      <c r="S23" s="34"/>
      <c r="T23" s="34"/>
      <c r="U23" s="35"/>
      <c r="V23" s="35"/>
      <c r="W23" s="41"/>
      <c r="X23" s="42" t="s">
        <v>1383</v>
      </c>
      <c r="Y23" s="39"/>
      <c r="Z23" s="39" t="s">
        <v>479</v>
      </c>
      <c r="AA23" s="45" t="s">
        <v>480</v>
      </c>
      <c r="AB23" s="43"/>
      <c r="AC23" s="44" t="s">
        <v>481</v>
      </c>
      <c r="AD23" s="45" t="s">
        <v>482</v>
      </c>
      <c r="AE23" s="45" t="s">
        <v>483</v>
      </c>
      <c r="AF23" s="43"/>
      <c r="AG23" s="42" t="str">
        <f t="shared" si="5"/>
        <v>2. Kennisleemte wordt ingevuld in lopend of aankomend programma</v>
      </c>
      <c r="AH23" s="123"/>
      <c r="AI23" s="36"/>
      <c r="AJ23" s="36"/>
      <c r="AK23" s="36"/>
      <c r="AL23" s="36"/>
      <c r="AM23" s="139"/>
      <c r="AN23" s="46"/>
      <c r="AO23" s="48"/>
    </row>
    <row r="24" spans="1:41" ht="76.5" x14ac:dyDescent="0.25">
      <c r="A24" s="30">
        <v>20</v>
      </c>
      <c r="B24" s="135" t="s">
        <v>34</v>
      </c>
      <c r="C24" s="32" t="str">
        <f t="shared" si="3"/>
        <v/>
      </c>
      <c r="D24" s="33">
        <f t="shared" si="4"/>
        <v>1</v>
      </c>
      <c r="E24" s="34" t="str">
        <f t="shared" si="1"/>
        <v/>
      </c>
      <c r="F24" s="35" t="str">
        <f t="shared" si="2"/>
        <v/>
      </c>
      <c r="G24" s="36" t="s">
        <v>138</v>
      </c>
      <c r="H24" s="36" t="s">
        <v>38</v>
      </c>
      <c r="I24" s="37" t="s">
        <v>1515</v>
      </c>
      <c r="J24" s="38" t="s">
        <v>856</v>
      </c>
      <c r="K24" s="39"/>
      <c r="L24" s="56" t="s">
        <v>478</v>
      </c>
      <c r="M24" s="40" t="s">
        <v>415</v>
      </c>
      <c r="N24" s="207"/>
      <c r="O24" s="33" t="s">
        <v>28</v>
      </c>
      <c r="P24" s="33"/>
      <c r="Q24" s="34"/>
      <c r="R24" s="34"/>
      <c r="S24" s="34"/>
      <c r="T24" s="34"/>
      <c r="U24" s="35"/>
      <c r="V24" s="35"/>
      <c r="W24" s="41"/>
      <c r="X24" s="42" t="s">
        <v>1383</v>
      </c>
      <c r="Y24" s="39"/>
      <c r="Z24" s="39" t="s">
        <v>479</v>
      </c>
      <c r="AA24" s="45" t="s">
        <v>480</v>
      </c>
      <c r="AB24" s="43"/>
      <c r="AC24" s="44" t="s">
        <v>481</v>
      </c>
      <c r="AD24" s="45" t="s">
        <v>482</v>
      </c>
      <c r="AE24" s="45" t="s">
        <v>483</v>
      </c>
      <c r="AF24" s="43"/>
      <c r="AG24" s="42" t="str">
        <f t="shared" si="5"/>
        <v>2. Kennisleemte wordt ingevuld in lopend of aankomend programma</v>
      </c>
      <c r="AH24" s="123"/>
      <c r="AI24" s="36"/>
      <c r="AJ24" s="36"/>
      <c r="AK24" s="36"/>
      <c r="AL24" s="36"/>
      <c r="AM24" s="139"/>
      <c r="AN24" s="46"/>
      <c r="AO24" s="48"/>
    </row>
    <row r="25" spans="1:41" ht="76.5" x14ac:dyDescent="0.25">
      <c r="A25" s="30">
        <v>21</v>
      </c>
      <c r="B25" s="135" t="s">
        <v>34</v>
      </c>
      <c r="C25" s="32">
        <f t="shared" si="3"/>
        <v>1</v>
      </c>
      <c r="D25" s="33">
        <f t="shared" si="4"/>
        <v>1</v>
      </c>
      <c r="E25" s="34">
        <f t="shared" si="1"/>
        <v>1</v>
      </c>
      <c r="F25" s="35">
        <f t="shared" si="2"/>
        <v>1</v>
      </c>
      <c r="G25" s="36" t="s">
        <v>138</v>
      </c>
      <c r="H25" s="36" t="s">
        <v>38</v>
      </c>
      <c r="I25" s="37" t="s">
        <v>1516</v>
      </c>
      <c r="J25" s="38" t="s">
        <v>269</v>
      </c>
      <c r="K25" s="39"/>
      <c r="L25" s="56" t="s">
        <v>463</v>
      </c>
      <c r="M25" s="40" t="s">
        <v>415</v>
      </c>
      <c r="N25" s="207" t="s">
        <v>28</v>
      </c>
      <c r="O25" s="33" t="s">
        <v>28</v>
      </c>
      <c r="P25" s="33" t="s">
        <v>28</v>
      </c>
      <c r="Q25" s="34" t="s">
        <v>28</v>
      </c>
      <c r="R25" s="34"/>
      <c r="S25" s="34" t="s">
        <v>28</v>
      </c>
      <c r="T25" s="34" t="s">
        <v>28</v>
      </c>
      <c r="U25" s="35" t="s">
        <v>28</v>
      </c>
      <c r="V25" s="35"/>
      <c r="W25" s="41" t="s">
        <v>28</v>
      </c>
      <c r="X25" s="42" t="s">
        <v>1383</v>
      </c>
      <c r="Y25" s="39" t="s">
        <v>1069</v>
      </c>
      <c r="Z25" s="60"/>
      <c r="AA25" s="95"/>
      <c r="AB25" s="43"/>
      <c r="AC25" s="44"/>
      <c r="AD25" s="95"/>
      <c r="AE25" s="95"/>
      <c r="AF25" s="43"/>
      <c r="AG25" s="42" t="str">
        <f t="shared" si="5"/>
        <v>2. Kennisleemte wordt ingevuld in lopend of aankomend programma</v>
      </c>
      <c r="AH25" s="123"/>
      <c r="AI25" s="36"/>
      <c r="AJ25" s="36"/>
      <c r="AK25" s="36"/>
      <c r="AL25" s="36"/>
      <c r="AM25" s="139"/>
      <c r="AN25" s="46">
        <v>1</v>
      </c>
      <c r="AO25" s="48"/>
    </row>
    <row r="26" spans="1:41" ht="99.95" customHeight="1" x14ac:dyDescent="0.25">
      <c r="A26" s="30">
        <v>22</v>
      </c>
      <c r="B26" s="135" t="s">
        <v>34</v>
      </c>
      <c r="C26" s="32" t="str">
        <f t="shared" si="3"/>
        <v/>
      </c>
      <c r="D26" s="33" t="str">
        <f t="shared" si="4"/>
        <v/>
      </c>
      <c r="E26" s="34" t="str">
        <f t="shared" si="1"/>
        <v/>
      </c>
      <c r="F26" s="35" t="str">
        <f t="shared" si="2"/>
        <v/>
      </c>
      <c r="G26" s="36" t="s">
        <v>45</v>
      </c>
      <c r="H26" s="36" t="s">
        <v>29</v>
      </c>
      <c r="I26" s="37" t="s">
        <v>971</v>
      </c>
      <c r="J26" s="38" t="s">
        <v>980</v>
      </c>
      <c r="K26" s="39"/>
      <c r="L26" s="39" t="s">
        <v>796</v>
      </c>
      <c r="M26" s="40" t="s">
        <v>995</v>
      </c>
      <c r="N26" s="207"/>
      <c r="O26" s="33"/>
      <c r="P26" s="33"/>
      <c r="Q26" s="34"/>
      <c r="R26" s="34"/>
      <c r="S26" s="34"/>
      <c r="T26" s="34"/>
      <c r="U26" s="35"/>
      <c r="V26" s="35"/>
      <c r="W26" s="41"/>
      <c r="X26" s="42" t="s">
        <v>1383</v>
      </c>
      <c r="Y26" s="39" t="s">
        <v>1359</v>
      </c>
      <c r="Z26" s="39" t="s">
        <v>793</v>
      </c>
      <c r="AA26" s="95"/>
      <c r="AB26" s="43"/>
      <c r="AC26" s="44"/>
      <c r="AD26" s="95"/>
      <c r="AE26" s="95"/>
      <c r="AF26" s="43"/>
      <c r="AG26" s="42" t="str">
        <f t="shared" si="5"/>
        <v>2. Kennisleemte wordt ingevuld in lopend of aankomend programma</v>
      </c>
      <c r="AH26" s="123"/>
      <c r="AI26" s="36"/>
      <c r="AJ26" s="36"/>
      <c r="AK26" s="36"/>
      <c r="AL26" s="36"/>
      <c r="AM26" s="139"/>
      <c r="AN26" s="46"/>
      <c r="AO26" s="48"/>
    </row>
    <row r="27" spans="1:41" ht="99.95" customHeight="1" x14ac:dyDescent="0.25">
      <c r="A27" s="30">
        <v>23</v>
      </c>
      <c r="B27" s="135" t="s">
        <v>34</v>
      </c>
      <c r="C27" s="32" t="str">
        <f t="shared" si="3"/>
        <v/>
      </c>
      <c r="D27" s="33" t="str">
        <f t="shared" si="4"/>
        <v/>
      </c>
      <c r="E27" s="34" t="str">
        <f t="shared" si="1"/>
        <v/>
      </c>
      <c r="F27" s="35" t="str">
        <f t="shared" si="2"/>
        <v/>
      </c>
      <c r="G27" s="36" t="s">
        <v>178</v>
      </c>
      <c r="H27" s="36" t="s">
        <v>29</v>
      </c>
      <c r="I27" s="37" t="s">
        <v>972</v>
      </c>
      <c r="J27" s="38" t="s">
        <v>991</v>
      </c>
      <c r="K27" s="39"/>
      <c r="L27" s="39" t="s">
        <v>796</v>
      </c>
      <c r="M27" s="40" t="s">
        <v>995</v>
      </c>
      <c r="N27" s="207"/>
      <c r="O27" s="33"/>
      <c r="P27" s="33"/>
      <c r="Q27" s="34"/>
      <c r="R27" s="34"/>
      <c r="S27" s="34"/>
      <c r="T27" s="34"/>
      <c r="U27" s="35"/>
      <c r="V27" s="35"/>
      <c r="W27" s="41"/>
      <c r="X27" s="42" t="s">
        <v>1383</v>
      </c>
      <c r="Y27" s="39" t="s">
        <v>985</v>
      </c>
      <c r="Z27" s="39" t="s">
        <v>793</v>
      </c>
      <c r="AA27" s="95"/>
      <c r="AB27" s="43"/>
      <c r="AC27" s="44"/>
      <c r="AD27" s="95"/>
      <c r="AE27" s="95"/>
      <c r="AF27" s="43"/>
      <c r="AG27" s="42" t="str">
        <f t="shared" si="5"/>
        <v>2. Kennisleemte wordt ingevuld in lopend of aankomend programma</v>
      </c>
      <c r="AH27" s="123"/>
      <c r="AI27" s="36"/>
      <c r="AJ27" s="36"/>
      <c r="AK27" s="36"/>
      <c r="AL27" s="36"/>
      <c r="AM27" s="139"/>
      <c r="AN27" s="46">
        <v>1</v>
      </c>
      <c r="AO27" s="48"/>
    </row>
    <row r="28" spans="1:41" ht="140.25" x14ac:dyDescent="0.25">
      <c r="A28" s="30">
        <v>24</v>
      </c>
      <c r="B28" s="135" t="s">
        <v>34</v>
      </c>
      <c r="C28" s="32" t="str">
        <f t="shared" si="3"/>
        <v/>
      </c>
      <c r="D28" s="33" t="str">
        <f t="shared" si="4"/>
        <v/>
      </c>
      <c r="E28" s="34" t="str">
        <f t="shared" si="1"/>
        <v/>
      </c>
      <c r="F28" s="35" t="str">
        <f t="shared" si="2"/>
        <v/>
      </c>
      <c r="G28" s="36" t="s">
        <v>138</v>
      </c>
      <c r="H28" s="36" t="s">
        <v>29</v>
      </c>
      <c r="I28" s="37" t="s">
        <v>973</v>
      </c>
      <c r="J28" s="38" t="s">
        <v>991</v>
      </c>
      <c r="K28" s="39"/>
      <c r="L28" s="39" t="s">
        <v>796</v>
      </c>
      <c r="M28" s="40" t="s">
        <v>995</v>
      </c>
      <c r="N28" s="207"/>
      <c r="O28" s="33"/>
      <c r="P28" s="33"/>
      <c r="Q28" s="34"/>
      <c r="R28" s="34"/>
      <c r="S28" s="34"/>
      <c r="T28" s="34"/>
      <c r="U28" s="35"/>
      <c r="V28" s="35"/>
      <c r="W28" s="41"/>
      <c r="X28" s="42" t="s">
        <v>1383</v>
      </c>
      <c r="Y28" s="39" t="s">
        <v>1077</v>
      </c>
      <c r="Z28" s="39" t="s">
        <v>793</v>
      </c>
      <c r="AA28" s="95"/>
      <c r="AB28" s="43"/>
      <c r="AC28" s="44" t="s">
        <v>1078</v>
      </c>
      <c r="AD28" s="95"/>
      <c r="AE28" s="95" t="s">
        <v>1079</v>
      </c>
      <c r="AF28" s="43"/>
      <c r="AG28" s="42" t="str">
        <f t="shared" si="5"/>
        <v>2. Kennisleemte wordt ingevuld in lopend of aankomend programma</v>
      </c>
      <c r="AH28" s="123"/>
      <c r="AI28" s="36"/>
      <c r="AJ28" s="36"/>
      <c r="AK28" s="36"/>
      <c r="AL28" s="36"/>
      <c r="AM28" s="139"/>
      <c r="AN28" s="46"/>
      <c r="AO28" s="48"/>
    </row>
    <row r="29" spans="1:41" ht="99.95" customHeight="1" x14ac:dyDescent="0.25">
      <c r="A29" s="30">
        <v>25</v>
      </c>
      <c r="B29" s="135" t="s">
        <v>69</v>
      </c>
      <c r="C29" s="32" t="str">
        <f t="shared" si="3"/>
        <v/>
      </c>
      <c r="D29" s="33" t="str">
        <f t="shared" si="4"/>
        <v/>
      </c>
      <c r="E29" s="34" t="str">
        <f t="shared" si="1"/>
        <v/>
      </c>
      <c r="F29" s="35" t="str">
        <f t="shared" si="2"/>
        <v/>
      </c>
      <c r="G29" s="36" t="s">
        <v>178</v>
      </c>
      <c r="H29" s="36" t="s">
        <v>586</v>
      </c>
      <c r="I29" s="37" t="s">
        <v>974</v>
      </c>
      <c r="J29" s="38" t="s">
        <v>991</v>
      </c>
      <c r="K29" s="39"/>
      <c r="L29" s="39" t="s">
        <v>796</v>
      </c>
      <c r="M29" s="40" t="s">
        <v>995</v>
      </c>
      <c r="N29" s="207"/>
      <c r="O29" s="33"/>
      <c r="P29" s="33"/>
      <c r="Q29" s="34"/>
      <c r="R29" s="34"/>
      <c r="S29" s="34"/>
      <c r="T29" s="34"/>
      <c r="U29" s="35"/>
      <c r="V29" s="35"/>
      <c r="W29" s="41"/>
      <c r="X29" s="42" t="s">
        <v>1383</v>
      </c>
      <c r="Y29" s="39" t="s">
        <v>1065</v>
      </c>
      <c r="Z29" s="39" t="s">
        <v>793</v>
      </c>
      <c r="AA29" s="95"/>
      <c r="AB29" s="43"/>
      <c r="AC29" s="44" t="s">
        <v>1066</v>
      </c>
      <c r="AD29" s="95"/>
      <c r="AE29" s="95"/>
      <c r="AF29" s="43"/>
      <c r="AG29" s="42" t="str">
        <f t="shared" si="5"/>
        <v>2. Kennisleemte wordt ingevuld in lopend of aankomend programma</v>
      </c>
      <c r="AH29" s="123">
        <v>1</v>
      </c>
      <c r="AI29" s="36">
        <v>1</v>
      </c>
      <c r="AJ29" s="36"/>
      <c r="AK29" s="36"/>
      <c r="AL29" s="36"/>
      <c r="AM29" s="139"/>
      <c r="AN29" s="46">
        <v>2</v>
      </c>
      <c r="AO29" s="48"/>
    </row>
    <row r="30" spans="1:41" ht="99.95" customHeight="1" x14ac:dyDescent="0.25">
      <c r="A30" s="30">
        <v>26</v>
      </c>
      <c r="B30" s="135" t="s">
        <v>69</v>
      </c>
      <c r="C30" s="32" t="str">
        <f t="shared" si="3"/>
        <v/>
      </c>
      <c r="D30" s="33" t="str">
        <f t="shared" si="4"/>
        <v/>
      </c>
      <c r="E30" s="34" t="str">
        <f t="shared" si="1"/>
        <v/>
      </c>
      <c r="F30" s="35" t="str">
        <f t="shared" si="2"/>
        <v/>
      </c>
      <c r="G30" s="36" t="s">
        <v>30</v>
      </c>
      <c r="H30" s="36" t="s">
        <v>38</v>
      </c>
      <c r="I30" s="37" t="s">
        <v>975</v>
      </c>
      <c r="J30" s="38" t="s">
        <v>991</v>
      </c>
      <c r="K30" s="39"/>
      <c r="L30" s="39" t="s">
        <v>796</v>
      </c>
      <c r="M30" s="40" t="s">
        <v>995</v>
      </c>
      <c r="N30" s="207"/>
      <c r="O30" s="33"/>
      <c r="P30" s="33"/>
      <c r="Q30" s="34"/>
      <c r="R30" s="34"/>
      <c r="S30" s="34"/>
      <c r="T30" s="34"/>
      <c r="U30" s="35"/>
      <c r="V30" s="35"/>
      <c r="W30" s="41"/>
      <c r="X30" s="42" t="s">
        <v>1383</v>
      </c>
      <c r="Y30" s="39" t="s">
        <v>986</v>
      </c>
      <c r="Z30" s="39" t="s">
        <v>793</v>
      </c>
      <c r="AA30" s="95"/>
      <c r="AB30" s="43"/>
      <c r="AC30" s="44"/>
      <c r="AD30" s="95"/>
      <c r="AE30" s="95"/>
      <c r="AF30" s="43"/>
      <c r="AG30" s="42" t="str">
        <f t="shared" si="5"/>
        <v>2. Kennisleemte wordt ingevuld in lopend of aankomend programma</v>
      </c>
      <c r="AH30" s="123"/>
      <c r="AI30" s="36"/>
      <c r="AJ30" s="36"/>
      <c r="AK30" s="36"/>
      <c r="AL30" s="36"/>
      <c r="AM30" s="139"/>
      <c r="AN30" s="46"/>
      <c r="AO30" s="48"/>
    </row>
    <row r="31" spans="1:41" ht="102" x14ac:dyDescent="0.25">
      <c r="A31" s="109">
        <v>27</v>
      </c>
      <c r="B31" s="135" t="s">
        <v>34</v>
      </c>
      <c r="C31" s="32">
        <f t="shared" si="3"/>
        <v>1</v>
      </c>
      <c r="D31" s="33" t="str">
        <f t="shared" si="4"/>
        <v/>
      </c>
      <c r="E31" s="34" t="str">
        <f t="shared" si="1"/>
        <v/>
      </c>
      <c r="F31" s="35" t="str">
        <f t="shared" si="2"/>
        <v/>
      </c>
      <c r="G31" s="36" t="s">
        <v>138</v>
      </c>
      <c r="H31" s="36" t="s">
        <v>586</v>
      </c>
      <c r="I31" s="37" t="s">
        <v>988</v>
      </c>
      <c r="J31" s="38" t="s">
        <v>989</v>
      </c>
      <c r="K31" s="39"/>
      <c r="L31" s="39" t="s">
        <v>987</v>
      </c>
      <c r="M31" s="40" t="s">
        <v>240</v>
      </c>
      <c r="N31" s="207" t="s">
        <v>28</v>
      </c>
      <c r="O31" s="33"/>
      <c r="P31" s="33"/>
      <c r="Q31" s="34"/>
      <c r="R31" s="34"/>
      <c r="S31" s="34"/>
      <c r="T31" s="34"/>
      <c r="U31" s="35"/>
      <c r="V31" s="35"/>
      <c r="W31" s="41"/>
      <c r="X31" s="42" t="s">
        <v>1383</v>
      </c>
      <c r="Y31" s="39" t="s">
        <v>1063</v>
      </c>
      <c r="Z31" s="39"/>
      <c r="AA31" s="95"/>
      <c r="AB31" s="43"/>
      <c r="AC31" s="44"/>
      <c r="AD31" s="95"/>
      <c r="AE31" s="95"/>
      <c r="AF31" s="43"/>
      <c r="AG31" s="42" t="str">
        <f t="shared" si="5"/>
        <v>2. Kennisleemte wordt ingevuld in lopend of aankomend programma</v>
      </c>
      <c r="AH31" s="123"/>
      <c r="AI31" s="36"/>
      <c r="AJ31" s="36"/>
      <c r="AK31" s="36"/>
      <c r="AL31" s="36"/>
      <c r="AM31" s="139"/>
      <c r="AN31" s="46"/>
      <c r="AO31" s="48"/>
    </row>
    <row r="32" spans="1:41" s="111" customFormat="1" ht="99.95" customHeight="1" x14ac:dyDescent="0.2">
      <c r="A32" s="110">
        <v>28</v>
      </c>
      <c r="B32" s="136" t="s">
        <v>69</v>
      </c>
      <c r="C32" s="32">
        <f t="shared" si="3"/>
        <v>1</v>
      </c>
      <c r="D32" s="33" t="str">
        <f t="shared" si="4"/>
        <v/>
      </c>
      <c r="E32" s="34">
        <f t="shared" si="1"/>
        <v>1</v>
      </c>
      <c r="F32" s="35" t="str">
        <f t="shared" si="2"/>
        <v/>
      </c>
      <c r="G32" s="39" t="s">
        <v>178</v>
      </c>
      <c r="H32" s="39" t="s">
        <v>586</v>
      </c>
      <c r="I32" s="37" t="s">
        <v>789</v>
      </c>
      <c r="J32" s="38" t="s">
        <v>990</v>
      </c>
      <c r="K32" s="39"/>
      <c r="L32" s="39" t="s">
        <v>979</v>
      </c>
      <c r="M32" s="40" t="s">
        <v>37</v>
      </c>
      <c r="N32" s="207" t="s">
        <v>28</v>
      </c>
      <c r="O32" s="33"/>
      <c r="P32" s="33"/>
      <c r="Q32" s="34"/>
      <c r="R32" s="34"/>
      <c r="S32" s="34"/>
      <c r="T32" s="34" t="s">
        <v>28</v>
      </c>
      <c r="U32" s="35"/>
      <c r="V32" s="35"/>
      <c r="W32" s="41" t="s">
        <v>28</v>
      </c>
      <c r="X32" s="42" t="s">
        <v>1383</v>
      </c>
      <c r="Y32" s="39" t="s">
        <v>1424</v>
      </c>
      <c r="Z32" s="60" t="s">
        <v>1111</v>
      </c>
      <c r="AA32" s="95"/>
      <c r="AB32" s="43" t="s">
        <v>1422</v>
      </c>
      <c r="AC32" s="44" t="s">
        <v>1064</v>
      </c>
      <c r="AD32" s="95"/>
      <c r="AE32" s="95"/>
      <c r="AF32" s="43"/>
      <c r="AG32" s="42" t="str">
        <f t="shared" si="5"/>
        <v>2. Kennisleemte wordt ingevuld in lopend of aankomend programma</v>
      </c>
      <c r="AH32" s="46"/>
      <c r="AI32" s="47"/>
      <c r="AJ32" s="47"/>
      <c r="AK32" s="47"/>
      <c r="AL32" s="47"/>
      <c r="AM32" s="48"/>
      <c r="AN32" s="46">
        <v>2</v>
      </c>
      <c r="AO32" s="48">
        <v>2</v>
      </c>
    </row>
    <row r="33" spans="1:41" ht="99.95" customHeight="1" x14ac:dyDescent="0.25">
      <c r="A33" s="112">
        <v>29</v>
      </c>
      <c r="B33" s="135" t="s">
        <v>39</v>
      </c>
      <c r="C33" s="32">
        <f t="shared" si="3"/>
        <v>1</v>
      </c>
      <c r="D33" s="33" t="str">
        <f t="shared" si="4"/>
        <v/>
      </c>
      <c r="E33" s="34">
        <f t="shared" si="1"/>
        <v>1</v>
      </c>
      <c r="F33" s="35" t="str">
        <f t="shared" si="2"/>
        <v/>
      </c>
      <c r="G33" s="39" t="s">
        <v>178</v>
      </c>
      <c r="H33" s="39" t="s">
        <v>586</v>
      </c>
      <c r="I33" s="37" t="s">
        <v>790</v>
      </c>
      <c r="J33" s="38" t="s">
        <v>990</v>
      </c>
      <c r="K33" s="39" t="s">
        <v>791</v>
      </c>
      <c r="L33" s="39" t="s">
        <v>979</v>
      </c>
      <c r="M33" s="40" t="s">
        <v>37</v>
      </c>
      <c r="N33" s="207" t="s">
        <v>28</v>
      </c>
      <c r="O33" s="33"/>
      <c r="P33" s="33"/>
      <c r="Q33" s="34"/>
      <c r="R33" s="34"/>
      <c r="S33" s="34"/>
      <c r="T33" s="34" t="s">
        <v>28</v>
      </c>
      <c r="U33" s="35"/>
      <c r="V33" s="35"/>
      <c r="W33" s="41" t="s">
        <v>28</v>
      </c>
      <c r="X33" s="42" t="s">
        <v>1383</v>
      </c>
      <c r="Y33" s="39" t="s">
        <v>1425</v>
      </c>
      <c r="Z33" s="60" t="s">
        <v>1111</v>
      </c>
      <c r="AA33" s="95"/>
      <c r="AB33" s="43" t="s">
        <v>1423</v>
      </c>
      <c r="AC33" s="44"/>
      <c r="AD33" s="95"/>
      <c r="AE33" s="95"/>
      <c r="AF33" s="43"/>
      <c r="AG33" s="42" t="str">
        <f t="shared" si="5"/>
        <v>2. Kennisleemte wordt ingevuld in lopend of aankomend programma</v>
      </c>
      <c r="AH33" s="123"/>
      <c r="AI33" s="36"/>
      <c r="AJ33" s="36"/>
      <c r="AK33" s="36"/>
      <c r="AL33" s="36"/>
      <c r="AM33" s="139"/>
      <c r="AN33" s="46">
        <v>2</v>
      </c>
      <c r="AO33" s="48">
        <v>2</v>
      </c>
    </row>
    <row r="34" spans="1:41" ht="63.75" x14ac:dyDescent="0.25">
      <c r="A34" s="113">
        <v>30</v>
      </c>
      <c r="B34" s="135" t="s">
        <v>34</v>
      </c>
      <c r="C34" s="32">
        <f t="shared" si="3"/>
        <v>1</v>
      </c>
      <c r="D34" s="33">
        <f t="shared" si="4"/>
        <v>1</v>
      </c>
      <c r="E34" s="34">
        <f t="shared" si="1"/>
        <v>1</v>
      </c>
      <c r="F34" s="35">
        <f t="shared" si="2"/>
        <v>1</v>
      </c>
      <c r="G34" s="36" t="s">
        <v>178</v>
      </c>
      <c r="H34" s="36" t="s">
        <v>29</v>
      </c>
      <c r="I34" s="37" t="s">
        <v>805</v>
      </c>
      <c r="J34" s="38" t="s">
        <v>980</v>
      </c>
      <c r="K34" s="39"/>
      <c r="L34" s="39" t="s">
        <v>979</v>
      </c>
      <c r="M34" s="40" t="s">
        <v>37</v>
      </c>
      <c r="N34" s="207" t="s">
        <v>28</v>
      </c>
      <c r="O34" s="33" t="s">
        <v>28</v>
      </c>
      <c r="P34" s="33" t="s">
        <v>28</v>
      </c>
      <c r="Q34" s="34" t="s">
        <v>28</v>
      </c>
      <c r="R34" s="34" t="s">
        <v>28</v>
      </c>
      <c r="S34" s="34" t="s">
        <v>28</v>
      </c>
      <c r="T34" s="34" t="s">
        <v>28</v>
      </c>
      <c r="U34" s="35" t="s">
        <v>28</v>
      </c>
      <c r="V34" s="35" t="s">
        <v>28</v>
      </c>
      <c r="W34" s="41" t="s">
        <v>28</v>
      </c>
      <c r="X34" s="42" t="s">
        <v>1383</v>
      </c>
      <c r="Y34" s="39" t="s">
        <v>1112</v>
      </c>
      <c r="Z34" s="39"/>
      <c r="AA34" s="95"/>
      <c r="AB34" s="43"/>
      <c r="AC34" s="44" t="s">
        <v>1066</v>
      </c>
      <c r="AD34" s="95"/>
      <c r="AE34" s="95"/>
      <c r="AF34" s="43"/>
      <c r="AG34" s="42" t="str">
        <f t="shared" si="5"/>
        <v>2. Kennisleemte wordt ingevuld in lopend of aankomend programma</v>
      </c>
      <c r="AH34" s="123"/>
      <c r="AI34" s="36"/>
      <c r="AJ34" s="36"/>
      <c r="AK34" s="36"/>
      <c r="AL34" s="36"/>
      <c r="AM34" s="139"/>
      <c r="AN34" s="46"/>
      <c r="AO34" s="48"/>
    </row>
    <row r="35" spans="1:41" ht="76.5" x14ac:dyDescent="0.25">
      <c r="A35" s="114">
        <v>31</v>
      </c>
      <c r="B35" s="135" t="s">
        <v>25</v>
      </c>
      <c r="C35" s="32">
        <f t="shared" si="3"/>
        <v>1</v>
      </c>
      <c r="D35" s="33" t="str">
        <f t="shared" si="4"/>
        <v/>
      </c>
      <c r="E35" s="34">
        <f t="shared" si="1"/>
        <v>1</v>
      </c>
      <c r="F35" s="35" t="str">
        <f t="shared" si="2"/>
        <v/>
      </c>
      <c r="G35" s="36" t="s">
        <v>178</v>
      </c>
      <c r="H35" s="36" t="s">
        <v>29</v>
      </c>
      <c r="I35" s="37" t="s">
        <v>806</v>
      </c>
      <c r="J35" s="38" t="s">
        <v>991</v>
      </c>
      <c r="K35" s="39"/>
      <c r="L35" s="39" t="s">
        <v>979</v>
      </c>
      <c r="M35" s="40" t="s">
        <v>37</v>
      </c>
      <c r="N35" s="207" t="s">
        <v>28</v>
      </c>
      <c r="O35" s="33"/>
      <c r="P35" s="33"/>
      <c r="Q35" s="34"/>
      <c r="R35" s="34"/>
      <c r="S35" s="34"/>
      <c r="T35" s="34" t="s">
        <v>28</v>
      </c>
      <c r="U35" s="35"/>
      <c r="V35" s="35"/>
      <c r="W35" s="41" t="s">
        <v>28</v>
      </c>
      <c r="X35" s="42" t="s">
        <v>1383</v>
      </c>
      <c r="Y35" s="39" t="s">
        <v>1067</v>
      </c>
      <c r="Z35" s="39"/>
      <c r="AA35" s="95"/>
      <c r="AB35" s="43"/>
      <c r="AC35" s="44" t="s">
        <v>1066</v>
      </c>
      <c r="AD35" s="95"/>
      <c r="AE35" s="95"/>
      <c r="AF35" s="43"/>
      <c r="AG35" s="42" t="str">
        <f t="shared" si="5"/>
        <v>2. Kennisleemte wordt ingevuld in lopend of aankomend programma</v>
      </c>
      <c r="AH35" s="123"/>
      <c r="AI35" s="36"/>
      <c r="AJ35" s="36"/>
      <c r="AK35" s="36"/>
      <c r="AL35" s="36"/>
      <c r="AM35" s="139"/>
      <c r="AN35" s="46"/>
      <c r="AO35" s="48"/>
    </row>
    <row r="36" spans="1:41" ht="76.5" x14ac:dyDescent="0.25">
      <c r="A36" s="114">
        <v>32</v>
      </c>
      <c r="B36" s="135" t="s">
        <v>25</v>
      </c>
      <c r="C36" s="32">
        <f t="shared" si="3"/>
        <v>1</v>
      </c>
      <c r="D36" s="33">
        <f t="shared" si="4"/>
        <v>1</v>
      </c>
      <c r="E36" s="34">
        <f t="shared" si="1"/>
        <v>1</v>
      </c>
      <c r="F36" s="35">
        <f t="shared" si="2"/>
        <v>1</v>
      </c>
      <c r="G36" s="36" t="s">
        <v>178</v>
      </c>
      <c r="H36" s="36" t="s">
        <v>38</v>
      </c>
      <c r="I36" s="204" t="s">
        <v>807</v>
      </c>
      <c r="J36" s="38" t="s">
        <v>990</v>
      </c>
      <c r="K36" s="39" t="s">
        <v>1254</v>
      </c>
      <c r="L36" s="39" t="s">
        <v>979</v>
      </c>
      <c r="M36" s="40" t="s">
        <v>37</v>
      </c>
      <c r="N36" s="207" t="s">
        <v>28</v>
      </c>
      <c r="O36" s="33" t="s">
        <v>28</v>
      </c>
      <c r="P36" s="33" t="s">
        <v>28</v>
      </c>
      <c r="Q36" s="34" t="s">
        <v>28</v>
      </c>
      <c r="R36" s="34"/>
      <c r="S36" s="34"/>
      <c r="T36" s="34" t="s">
        <v>28</v>
      </c>
      <c r="U36" s="35" t="s">
        <v>28</v>
      </c>
      <c r="V36" s="35" t="s">
        <v>28</v>
      </c>
      <c r="W36" s="41" t="s">
        <v>28</v>
      </c>
      <c r="X36" s="42" t="s">
        <v>1383</v>
      </c>
      <c r="Y36" s="39" t="s">
        <v>1067</v>
      </c>
      <c r="Z36" s="39"/>
      <c r="AA36" s="95"/>
      <c r="AB36" s="43"/>
      <c r="AC36" s="44" t="s">
        <v>1066</v>
      </c>
      <c r="AD36" s="95"/>
      <c r="AE36" s="95"/>
      <c r="AF36" s="43"/>
      <c r="AG36" s="42" t="str">
        <f t="shared" si="5"/>
        <v>2. Kennisleemte wordt ingevuld in lopend of aankomend programma</v>
      </c>
      <c r="AH36" s="123"/>
      <c r="AI36" s="36"/>
      <c r="AJ36" s="36"/>
      <c r="AK36" s="36"/>
      <c r="AL36" s="36"/>
      <c r="AM36" s="139"/>
      <c r="AN36" s="46"/>
      <c r="AO36" s="48"/>
    </row>
    <row r="37" spans="1:41" ht="63.75" x14ac:dyDescent="0.25">
      <c r="A37" s="114">
        <v>33</v>
      </c>
      <c r="B37" s="135" t="s">
        <v>25</v>
      </c>
      <c r="C37" s="32">
        <f t="shared" si="3"/>
        <v>1</v>
      </c>
      <c r="D37" s="33">
        <f t="shared" si="4"/>
        <v>1</v>
      </c>
      <c r="E37" s="34">
        <f t="shared" si="1"/>
        <v>1</v>
      </c>
      <c r="F37" s="35" t="str">
        <f t="shared" si="2"/>
        <v/>
      </c>
      <c r="G37" s="36" t="s">
        <v>178</v>
      </c>
      <c r="H37" s="36" t="s">
        <v>63</v>
      </c>
      <c r="I37" s="204" t="s">
        <v>808</v>
      </c>
      <c r="J37" s="38" t="s">
        <v>829</v>
      </c>
      <c r="K37" s="39"/>
      <c r="L37" s="39" t="s">
        <v>979</v>
      </c>
      <c r="M37" s="40" t="s">
        <v>37</v>
      </c>
      <c r="N37" s="207" t="s">
        <v>28</v>
      </c>
      <c r="O37" s="33" t="s">
        <v>28</v>
      </c>
      <c r="P37" s="33" t="s">
        <v>28</v>
      </c>
      <c r="Q37" s="34"/>
      <c r="R37" s="34"/>
      <c r="S37" s="34"/>
      <c r="T37" s="34" t="s">
        <v>28</v>
      </c>
      <c r="U37" s="35"/>
      <c r="V37" s="35"/>
      <c r="W37" s="41" t="s">
        <v>28</v>
      </c>
      <c r="X37" s="42" t="s">
        <v>1383</v>
      </c>
      <c r="Y37" s="39" t="s">
        <v>1113</v>
      </c>
      <c r="Z37" s="39"/>
      <c r="AA37" s="95"/>
      <c r="AB37" s="43"/>
      <c r="AC37" s="44" t="s">
        <v>1066</v>
      </c>
      <c r="AD37" s="95"/>
      <c r="AE37" s="95"/>
      <c r="AF37" s="43"/>
      <c r="AG37" s="42" t="str">
        <f t="shared" si="5"/>
        <v>2. Kennisleemte wordt ingevuld in lopend of aankomend programma</v>
      </c>
      <c r="AH37" s="123"/>
      <c r="AI37" s="36"/>
      <c r="AJ37" s="36"/>
      <c r="AK37" s="36"/>
      <c r="AL37" s="36"/>
      <c r="AM37" s="139"/>
      <c r="AN37" s="46"/>
      <c r="AO37" s="48"/>
    </row>
    <row r="38" spans="1:41" ht="51" x14ac:dyDescent="0.25">
      <c r="A38" s="114">
        <v>34</v>
      </c>
      <c r="B38" s="135" t="s">
        <v>25</v>
      </c>
      <c r="C38" s="32">
        <f t="shared" si="3"/>
        <v>1</v>
      </c>
      <c r="D38" s="33" t="str">
        <f t="shared" si="4"/>
        <v/>
      </c>
      <c r="E38" s="34">
        <f t="shared" si="1"/>
        <v>1</v>
      </c>
      <c r="F38" s="35" t="str">
        <f t="shared" si="2"/>
        <v/>
      </c>
      <c r="G38" s="36" t="s">
        <v>138</v>
      </c>
      <c r="H38" s="36" t="s">
        <v>38</v>
      </c>
      <c r="I38" s="204" t="s">
        <v>976</v>
      </c>
      <c r="J38" s="38" t="s">
        <v>827</v>
      </c>
      <c r="K38" s="39"/>
      <c r="L38" s="39" t="s">
        <v>979</v>
      </c>
      <c r="M38" s="40" t="s">
        <v>37</v>
      </c>
      <c r="N38" s="207" t="s">
        <v>28</v>
      </c>
      <c r="O38" s="33"/>
      <c r="P38" s="33"/>
      <c r="Q38" s="34" t="s">
        <v>28</v>
      </c>
      <c r="R38" s="34"/>
      <c r="S38" s="34"/>
      <c r="T38" s="34" t="s">
        <v>28</v>
      </c>
      <c r="U38" s="35"/>
      <c r="V38" s="35"/>
      <c r="W38" s="41" t="s">
        <v>28</v>
      </c>
      <c r="X38" s="42" t="s">
        <v>46</v>
      </c>
      <c r="Y38" s="39" t="s">
        <v>1074</v>
      </c>
      <c r="Z38" s="39"/>
      <c r="AA38" s="95"/>
      <c r="AB38" s="43"/>
      <c r="AC38" s="44"/>
      <c r="AD38" s="95"/>
      <c r="AE38" s="95"/>
      <c r="AF38" s="43"/>
      <c r="AG38" s="42" t="str">
        <f t="shared" si="5"/>
        <v>3. Onderzoek naar verricht / kennisleemte is gedeeltelijk ingevuld</v>
      </c>
      <c r="AH38" s="123"/>
      <c r="AI38" s="36"/>
      <c r="AJ38" s="36"/>
      <c r="AK38" s="36"/>
      <c r="AL38" s="36"/>
      <c r="AM38" s="139"/>
      <c r="AN38" s="46"/>
      <c r="AO38" s="48"/>
    </row>
    <row r="39" spans="1:41" ht="51" x14ac:dyDescent="0.25">
      <c r="A39" s="114">
        <v>35</v>
      </c>
      <c r="B39" s="135" t="s">
        <v>25</v>
      </c>
      <c r="C39" s="32">
        <f t="shared" si="3"/>
        <v>1</v>
      </c>
      <c r="D39" s="33" t="str">
        <f t="shared" si="4"/>
        <v/>
      </c>
      <c r="E39" s="34">
        <f t="shared" si="1"/>
        <v>1</v>
      </c>
      <c r="F39" s="35" t="str">
        <f t="shared" si="2"/>
        <v/>
      </c>
      <c r="G39" s="36" t="s">
        <v>138</v>
      </c>
      <c r="H39" s="36" t="s">
        <v>38</v>
      </c>
      <c r="I39" s="204" t="s">
        <v>809</v>
      </c>
      <c r="J39" s="38" t="s">
        <v>827</v>
      </c>
      <c r="K39" s="39"/>
      <c r="L39" s="39" t="s">
        <v>979</v>
      </c>
      <c r="M39" s="40" t="s">
        <v>37</v>
      </c>
      <c r="N39" s="207" t="s">
        <v>28</v>
      </c>
      <c r="O39" s="33"/>
      <c r="P39" s="33"/>
      <c r="Q39" s="34" t="s">
        <v>28</v>
      </c>
      <c r="R39" s="34"/>
      <c r="S39" s="34"/>
      <c r="T39" s="34" t="s">
        <v>28</v>
      </c>
      <c r="U39" s="35"/>
      <c r="V39" s="35"/>
      <c r="W39" s="41" t="s">
        <v>28</v>
      </c>
      <c r="X39" s="42" t="s">
        <v>46</v>
      </c>
      <c r="Y39" s="39" t="s">
        <v>1074</v>
      </c>
      <c r="Z39" s="39"/>
      <c r="AA39" s="95"/>
      <c r="AB39" s="43"/>
      <c r="AC39" s="44"/>
      <c r="AD39" s="95"/>
      <c r="AE39" s="95"/>
      <c r="AF39" s="43"/>
      <c r="AG39" s="42" t="str">
        <f t="shared" si="5"/>
        <v>3. Onderzoek naar verricht / kennisleemte is gedeeltelijk ingevuld</v>
      </c>
      <c r="AH39" s="123"/>
      <c r="AI39" s="36"/>
      <c r="AJ39" s="36"/>
      <c r="AK39" s="36"/>
      <c r="AL39" s="36"/>
      <c r="AM39" s="139"/>
      <c r="AN39" s="46"/>
      <c r="AO39" s="48"/>
    </row>
    <row r="40" spans="1:41" ht="51" x14ac:dyDescent="0.25">
      <c r="A40" s="114">
        <v>36</v>
      </c>
      <c r="B40" s="135" t="s">
        <v>25</v>
      </c>
      <c r="C40" s="32">
        <f t="shared" si="3"/>
        <v>1</v>
      </c>
      <c r="D40" s="33" t="str">
        <f t="shared" si="4"/>
        <v/>
      </c>
      <c r="E40" s="34">
        <f t="shared" si="1"/>
        <v>1</v>
      </c>
      <c r="F40" s="35" t="str">
        <f t="shared" si="2"/>
        <v/>
      </c>
      <c r="G40" s="36" t="s">
        <v>57</v>
      </c>
      <c r="H40" s="36" t="s">
        <v>63</v>
      </c>
      <c r="I40" s="204" t="s">
        <v>1517</v>
      </c>
      <c r="J40" s="38" t="s">
        <v>991</v>
      </c>
      <c r="K40" s="39"/>
      <c r="L40" s="39" t="s">
        <v>979</v>
      </c>
      <c r="M40" s="40" t="s">
        <v>37</v>
      </c>
      <c r="N40" s="207" t="s">
        <v>28</v>
      </c>
      <c r="O40" s="33"/>
      <c r="P40" s="33"/>
      <c r="Q40" s="34" t="s">
        <v>28</v>
      </c>
      <c r="R40" s="34"/>
      <c r="S40" s="34"/>
      <c r="T40" s="34" t="s">
        <v>28</v>
      </c>
      <c r="U40" s="35"/>
      <c r="V40" s="35"/>
      <c r="W40" s="41" t="s">
        <v>28</v>
      </c>
      <c r="X40" s="42" t="s">
        <v>54</v>
      </c>
      <c r="Y40" s="39" t="s">
        <v>1073</v>
      </c>
      <c r="Z40" s="39"/>
      <c r="AA40" s="95"/>
      <c r="AB40" s="43"/>
      <c r="AC40" s="44"/>
      <c r="AD40" s="95"/>
      <c r="AE40" s="95"/>
      <c r="AF40" s="43"/>
      <c r="AG40" s="42" t="str">
        <f t="shared" si="5"/>
        <v>3. Onderzoek naar verricht / kennisleemte is gedeeltelijk ingevuld</v>
      </c>
      <c r="AH40" s="123"/>
      <c r="AI40" s="36"/>
      <c r="AJ40" s="36"/>
      <c r="AK40" s="36"/>
      <c r="AL40" s="36"/>
      <c r="AM40" s="139"/>
      <c r="AN40" s="46"/>
      <c r="AO40" s="48"/>
    </row>
    <row r="41" spans="1:41" ht="102" x14ac:dyDescent="0.25">
      <c r="A41" s="114">
        <v>37</v>
      </c>
      <c r="B41" s="135" t="s">
        <v>34</v>
      </c>
      <c r="C41" s="32">
        <f t="shared" si="3"/>
        <v>1</v>
      </c>
      <c r="D41" s="33" t="str">
        <f t="shared" si="4"/>
        <v/>
      </c>
      <c r="E41" s="34">
        <f t="shared" si="1"/>
        <v>1</v>
      </c>
      <c r="F41" s="35" t="str">
        <f t="shared" si="2"/>
        <v/>
      </c>
      <c r="G41" s="36" t="s">
        <v>138</v>
      </c>
      <c r="H41" s="36" t="s">
        <v>586</v>
      </c>
      <c r="I41" s="204" t="s">
        <v>977</v>
      </c>
      <c r="J41" s="38" t="s">
        <v>991</v>
      </c>
      <c r="K41" s="39"/>
      <c r="L41" s="39" t="s">
        <v>979</v>
      </c>
      <c r="M41" s="40" t="s">
        <v>37</v>
      </c>
      <c r="N41" s="207" t="s">
        <v>28</v>
      </c>
      <c r="O41" s="33"/>
      <c r="P41" s="33"/>
      <c r="Q41" s="34" t="s">
        <v>28</v>
      </c>
      <c r="R41" s="34"/>
      <c r="S41" s="34"/>
      <c r="T41" s="34"/>
      <c r="U41" s="35"/>
      <c r="V41" s="35"/>
      <c r="W41" s="41"/>
      <c r="X41" s="42" t="s">
        <v>1383</v>
      </c>
      <c r="Y41" s="39" t="s">
        <v>1360</v>
      </c>
      <c r="Z41" s="39" t="s">
        <v>1114</v>
      </c>
      <c r="AA41" s="95"/>
      <c r="AB41" s="43"/>
      <c r="AC41" s="44"/>
      <c r="AD41" s="95"/>
      <c r="AE41" s="95"/>
      <c r="AF41" s="43"/>
      <c r="AG41" s="42" t="str">
        <f t="shared" si="5"/>
        <v>2. Kennisleemte wordt ingevuld in lopend of aankomend programma</v>
      </c>
      <c r="AH41" s="123"/>
      <c r="AI41" s="36"/>
      <c r="AJ41" s="36"/>
      <c r="AK41" s="36"/>
      <c r="AL41" s="36"/>
      <c r="AM41" s="139"/>
      <c r="AN41" s="46"/>
      <c r="AO41" s="48"/>
    </row>
    <row r="42" spans="1:41" ht="63.75" x14ac:dyDescent="0.25">
      <c r="A42" s="113">
        <v>38</v>
      </c>
      <c r="B42" s="135" t="s">
        <v>34</v>
      </c>
      <c r="C42" s="32">
        <f t="shared" si="3"/>
        <v>1</v>
      </c>
      <c r="D42" s="33">
        <f t="shared" si="4"/>
        <v>1</v>
      </c>
      <c r="E42" s="34">
        <f t="shared" si="1"/>
        <v>1</v>
      </c>
      <c r="F42" s="35">
        <f t="shared" si="2"/>
        <v>1</v>
      </c>
      <c r="G42" s="36" t="s">
        <v>178</v>
      </c>
      <c r="H42" s="36" t="s">
        <v>38</v>
      </c>
      <c r="I42" s="204" t="s">
        <v>810</v>
      </c>
      <c r="J42" s="38" t="s">
        <v>991</v>
      </c>
      <c r="K42" s="39"/>
      <c r="L42" s="39" t="s">
        <v>979</v>
      </c>
      <c r="M42" s="40" t="s">
        <v>37</v>
      </c>
      <c r="N42" s="207" t="s">
        <v>28</v>
      </c>
      <c r="O42" s="33" t="s">
        <v>28</v>
      </c>
      <c r="P42" s="33" t="s">
        <v>28</v>
      </c>
      <c r="Q42" s="34" t="s">
        <v>28</v>
      </c>
      <c r="R42" s="34" t="s">
        <v>28</v>
      </c>
      <c r="S42" s="34" t="s">
        <v>28</v>
      </c>
      <c r="T42" s="34" t="s">
        <v>28</v>
      </c>
      <c r="U42" s="35" t="s">
        <v>28</v>
      </c>
      <c r="V42" s="35" t="s">
        <v>28</v>
      </c>
      <c r="W42" s="41" t="s">
        <v>28</v>
      </c>
      <c r="X42" s="42" t="s">
        <v>46</v>
      </c>
      <c r="Y42" s="39" t="s">
        <v>1076</v>
      </c>
      <c r="Z42" s="39"/>
      <c r="AA42" s="95"/>
      <c r="AB42" s="43"/>
      <c r="AC42" s="44" t="s">
        <v>1066</v>
      </c>
      <c r="AD42" s="95"/>
      <c r="AE42" s="95"/>
      <c r="AF42" s="43"/>
      <c r="AG42" s="42" t="str">
        <f t="shared" si="5"/>
        <v>3. Onderzoek naar verricht / kennisleemte is gedeeltelijk ingevuld</v>
      </c>
      <c r="AH42" s="123"/>
      <c r="AI42" s="36"/>
      <c r="AJ42" s="36"/>
      <c r="AK42" s="36"/>
      <c r="AL42" s="36"/>
      <c r="AM42" s="139"/>
      <c r="AN42" s="46"/>
      <c r="AO42" s="48"/>
    </row>
    <row r="43" spans="1:41" ht="51" x14ac:dyDescent="0.25">
      <c r="A43" s="113">
        <v>39</v>
      </c>
      <c r="B43" s="135" t="s">
        <v>25</v>
      </c>
      <c r="C43" s="32">
        <f t="shared" si="3"/>
        <v>1</v>
      </c>
      <c r="D43" s="33" t="str">
        <f t="shared" si="4"/>
        <v/>
      </c>
      <c r="E43" s="34">
        <f t="shared" si="1"/>
        <v>1</v>
      </c>
      <c r="F43" s="35" t="str">
        <f t="shared" si="2"/>
        <v/>
      </c>
      <c r="G43" s="36" t="s">
        <v>178</v>
      </c>
      <c r="H43" s="36" t="s">
        <v>38</v>
      </c>
      <c r="I43" s="204" t="s">
        <v>811</v>
      </c>
      <c r="J43" s="38" t="s">
        <v>992</v>
      </c>
      <c r="K43" s="39"/>
      <c r="L43" s="39" t="s">
        <v>979</v>
      </c>
      <c r="M43" s="40" t="s">
        <v>37</v>
      </c>
      <c r="N43" s="207" t="s">
        <v>28</v>
      </c>
      <c r="O43" s="33"/>
      <c r="P43" s="33"/>
      <c r="Q43" s="34"/>
      <c r="R43" s="34"/>
      <c r="S43" s="34"/>
      <c r="T43" s="34" t="s">
        <v>28</v>
      </c>
      <c r="U43" s="35"/>
      <c r="V43" s="35"/>
      <c r="W43" s="41" t="s">
        <v>28</v>
      </c>
      <c r="X43" s="42" t="s">
        <v>46</v>
      </c>
      <c r="Y43" s="39"/>
      <c r="Z43" s="39"/>
      <c r="AA43" s="95"/>
      <c r="AB43" s="43"/>
      <c r="AC43" s="44"/>
      <c r="AD43" s="95"/>
      <c r="AE43" s="95"/>
      <c r="AF43" s="43"/>
      <c r="AG43" s="42" t="str">
        <f t="shared" si="5"/>
        <v>3. Onderzoek naar verricht / kennisleemte is gedeeltelijk ingevuld</v>
      </c>
      <c r="AH43" s="123"/>
      <c r="AI43" s="36"/>
      <c r="AJ43" s="36"/>
      <c r="AK43" s="36"/>
      <c r="AL43" s="36"/>
      <c r="AM43" s="139"/>
      <c r="AN43" s="46"/>
      <c r="AO43" s="48"/>
    </row>
    <row r="44" spans="1:41" ht="51" x14ac:dyDescent="0.25">
      <c r="A44" s="113">
        <v>40</v>
      </c>
      <c r="B44" s="135" t="s">
        <v>25</v>
      </c>
      <c r="C44" s="32">
        <f t="shared" si="3"/>
        <v>1</v>
      </c>
      <c r="D44" s="33" t="str">
        <f t="shared" si="4"/>
        <v/>
      </c>
      <c r="E44" s="34">
        <f t="shared" si="1"/>
        <v>1</v>
      </c>
      <c r="F44" s="35" t="str">
        <f t="shared" si="2"/>
        <v/>
      </c>
      <c r="G44" s="36" t="s">
        <v>53</v>
      </c>
      <c r="H44" s="36" t="s">
        <v>56</v>
      </c>
      <c r="I44" s="204" t="s">
        <v>1255</v>
      </c>
      <c r="J44" s="38" t="s">
        <v>984</v>
      </c>
      <c r="K44" s="39"/>
      <c r="L44" s="39" t="s">
        <v>979</v>
      </c>
      <c r="M44" s="40" t="s">
        <v>37</v>
      </c>
      <c r="N44" s="207" t="s">
        <v>28</v>
      </c>
      <c r="O44" s="33"/>
      <c r="P44" s="33"/>
      <c r="Q44" s="34" t="s">
        <v>28</v>
      </c>
      <c r="R44" s="34"/>
      <c r="S44" s="34"/>
      <c r="T44" s="34" t="s">
        <v>28</v>
      </c>
      <c r="U44" s="35"/>
      <c r="V44" s="35"/>
      <c r="W44" s="41" t="s">
        <v>28</v>
      </c>
      <c r="X44" s="42" t="s">
        <v>46</v>
      </c>
      <c r="Y44" s="39" t="s">
        <v>1115</v>
      </c>
      <c r="Z44" s="39"/>
      <c r="AA44" s="95"/>
      <c r="AB44" s="43"/>
      <c r="AC44" s="44"/>
      <c r="AD44" s="95"/>
      <c r="AE44" s="95"/>
      <c r="AF44" s="43"/>
      <c r="AG44" s="42" t="str">
        <f t="shared" si="5"/>
        <v>3. Onderzoek naar verricht / kennisleemte is gedeeltelijk ingevuld</v>
      </c>
      <c r="AH44" s="123"/>
      <c r="AI44" s="36"/>
      <c r="AJ44" s="36"/>
      <c r="AK44" s="36"/>
      <c r="AL44" s="36"/>
      <c r="AM44" s="139"/>
      <c r="AN44" s="46"/>
      <c r="AO44" s="48"/>
    </row>
    <row r="45" spans="1:41" ht="51" x14ac:dyDescent="0.25">
      <c r="A45" s="113">
        <v>41</v>
      </c>
      <c r="B45" s="135" t="s">
        <v>25</v>
      </c>
      <c r="C45" s="32">
        <f t="shared" si="3"/>
        <v>1</v>
      </c>
      <c r="D45" s="33">
        <f t="shared" si="4"/>
        <v>1</v>
      </c>
      <c r="E45" s="34">
        <f t="shared" si="1"/>
        <v>1</v>
      </c>
      <c r="F45" s="35">
        <f t="shared" si="2"/>
        <v>1</v>
      </c>
      <c r="G45" s="36" t="s">
        <v>138</v>
      </c>
      <c r="H45" s="36" t="s">
        <v>38</v>
      </c>
      <c r="I45" s="204" t="s">
        <v>812</v>
      </c>
      <c r="J45" s="38" t="s">
        <v>827</v>
      </c>
      <c r="K45" s="39"/>
      <c r="L45" s="39" t="s">
        <v>979</v>
      </c>
      <c r="M45" s="40" t="s">
        <v>37</v>
      </c>
      <c r="N45" s="207" t="s">
        <v>28</v>
      </c>
      <c r="O45" s="33" t="s">
        <v>28</v>
      </c>
      <c r="P45" s="33" t="s">
        <v>28</v>
      </c>
      <c r="Q45" s="34" t="s">
        <v>28</v>
      </c>
      <c r="R45" s="34" t="s">
        <v>28</v>
      </c>
      <c r="S45" s="34"/>
      <c r="T45" s="34" t="s">
        <v>28</v>
      </c>
      <c r="U45" s="35" t="s">
        <v>28</v>
      </c>
      <c r="V45" s="35" t="s">
        <v>28</v>
      </c>
      <c r="W45" s="41" t="s">
        <v>28</v>
      </c>
      <c r="X45" s="42" t="s">
        <v>46</v>
      </c>
      <c r="Y45" s="39" t="s">
        <v>1075</v>
      </c>
      <c r="Z45" s="39"/>
      <c r="AA45" s="95"/>
      <c r="AB45" s="43"/>
      <c r="AC45" s="44"/>
      <c r="AD45" s="95"/>
      <c r="AE45" s="95"/>
      <c r="AF45" s="43"/>
      <c r="AG45" s="42" t="str">
        <f t="shared" si="5"/>
        <v>3. Onderzoek naar verricht / kennisleemte is gedeeltelijk ingevuld</v>
      </c>
      <c r="AH45" s="123"/>
      <c r="AI45" s="36"/>
      <c r="AJ45" s="36"/>
      <c r="AK45" s="36"/>
      <c r="AL45" s="36"/>
      <c r="AM45" s="139"/>
      <c r="AN45" s="46"/>
      <c r="AO45" s="48"/>
    </row>
    <row r="46" spans="1:41" ht="76.5" x14ac:dyDescent="0.25">
      <c r="A46" s="113">
        <v>42</v>
      </c>
      <c r="B46" s="135" t="s">
        <v>25</v>
      </c>
      <c r="C46" s="32">
        <f t="shared" si="3"/>
        <v>1</v>
      </c>
      <c r="D46" s="33">
        <f t="shared" si="4"/>
        <v>1</v>
      </c>
      <c r="E46" s="34">
        <f t="shared" si="1"/>
        <v>1</v>
      </c>
      <c r="F46" s="35">
        <f t="shared" si="2"/>
        <v>1</v>
      </c>
      <c r="G46" s="36" t="s">
        <v>178</v>
      </c>
      <c r="H46" s="36" t="s">
        <v>38</v>
      </c>
      <c r="I46" s="204" t="s">
        <v>813</v>
      </c>
      <c r="J46" s="38" t="s">
        <v>984</v>
      </c>
      <c r="K46" s="39"/>
      <c r="L46" s="39" t="s">
        <v>979</v>
      </c>
      <c r="M46" s="40" t="s">
        <v>37</v>
      </c>
      <c r="N46" s="207" t="s">
        <v>28</v>
      </c>
      <c r="O46" s="33" t="s">
        <v>28</v>
      </c>
      <c r="P46" s="33" t="s">
        <v>28</v>
      </c>
      <c r="Q46" s="34" t="s">
        <v>28</v>
      </c>
      <c r="R46" s="34" t="s">
        <v>28</v>
      </c>
      <c r="S46" s="34"/>
      <c r="T46" s="34" t="s">
        <v>28</v>
      </c>
      <c r="U46" s="35" t="s">
        <v>28</v>
      </c>
      <c r="V46" s="35" t="s">
        <v>28</v>
      </c>
      <c r="W46" s="41" t="s">
        <v>28</v>
      </c>
      <c r="X46" s="42" t="s">
        <v>1383</v>
      </c>
      <c r="Y46" s="39" t="s">
        <v>1071</v>
      </c>
      <c r="Z46" s="39"/>
      <c r="AA46" s="95"/>
      <c r="AB46" s="57"/>
      <c r="AC46" s="44" t="s">
        <v>1066</v>
      </c>
      <c r="AD46" s="95"/>
      <c r="AE46" s="95"/>
      <c r="AF46" s="57"/>
      <c r="AG46" s="42" t="str">
        <f t="shared" si="5"/>
        <v>2. Kennisleemte wordt ingevuld in lopend of aankomend programma</v>
      </c>
      <c r="AH46" s="123"/>
      <c r="AI46" s="36"/>
      <c r="AJ46" s="36"/>
      <c r="AK46" s="36"/>
      <c r="AL46" s="36"/>
      <c r="AM46" s="139"/>
      <c r="AN46" s="46"/>
      <c r="AO46" s="48"/>
    </row>
    <row r="47" spans="1:41" ht="76.5" x14ac:dyDescent="0.25">
      <c r="A47" s="113">
        <v>43</v>
      </c>
      <c r="B47" s="135" t="s">
        <v>25</v>
      </c>
      <c r="C47" s="32">
        <f t="shared" si="3"/>
        <v>1</v>
      </c>
      <c r="D47" s="33">
        <f t="shared" si="4"/>
        <v>1</v>
      </c>
      <c r="E47" s="34">
        <f t="shared" si="1"/>
        <v>1</v>
      </c>
      <c r="F47" s="35">
        <f t="shared" si="2"/>
        <v>1</v>
      </c>
      <c r="G47" s="36" t="s">
        <v>178</v>
      </c>
      <c r="H47" s="36" t="s">
        <v>38</v>
      </c>
      <c r="I47" s="204" t="s">
        <v>814</v>
      </c>
      <c r="J47" s="38" t="s">
        <v>984</v>
      </c>
      <c r="K47" s="39"/>
      <c r="L47" s="39" t="s">
        <v>979</v>
      </c>
      <c r="M47" s="40" t="s">
        <v>37</v>
      </c>
      <c r="N47" s="207" t="s">
        <v>28</v>
      </c>
      <c r="O47" s="33" t="s">
        <v>28</v>
      </c>
      <c r="P47" s="33" t="s">
        <v>28</v>
      </c>
      <c r="Q47" s="34" t="s">
        <v>28</v>
      </c>
      <c r="R47" s="34" t="s">
        <v>28</v>
      </c>
      <c r="S47" s="34"/>
      <c r="T47" s="34" t="s">
        <v>28</v>
      </c>
      <c r="U47" s="35" t="s">
        <v>28</v>
      </c>
      <c r="V47" s="35" t="s">
        <v>28</v>
      </c>
      <c r="W47" s="41" t="s">
        <v>28</v>
      </c>
      <c r="X47" s="42" t="s">
        <v>1383</v>
      </c>
      <c r="Y47" s="39" t="s">
        <v>1071</v>
      </c>
      <c r="Z47" s="39"/>
      <c r="AA47" s="95"/>
      <c r="AB47" s="43"/>
      <c r="AC47" s="44" t="s">
        <v>1066</v>
      </c>
      <c r="AD47" s="95"/>
      <c r="AE47" s="95"/>
      <c r="AF47" s="43"/>
      <c r="AG47" s="42" t="str">
        <f t="shared" si="5"/>
        <v>2. Kennisleemte wordt ingevuld in lopend of aankomend programma</v>
      </c>
      <c r="AH47" s="123"/>
      <c r="AI47" s="36"/>
      <c r="AJ47" s="36"/>
      <c r="AK47" s="36"/>
      <c r="AL47" s="36"/>
      <c r="AM47" s="139"/>
      <c r="AN47" s="46"/>
      <c r="AO47" s="48"/>
    </row>
    <row r="48" spans="1:41" ht="64.5" thickBot="1" x14ac:dyDescent="0.3">
      <c r="A48" s="113">
        <v>44</v>
      </c>
      <c r="B48" s="137" t="s">
        <v>25</v>
      </c>
      <c r="C48" s="63">
        <f t="shared" si="3"/>
        <v>1</v>
      </c>
      <c r="D48" s="64">
        <f t="shared" si="4"/>
        <v>1</v>
      </c>
      <c r="E48" s="65">
        <f t="shared" si="1"/>
        <v>1</v>
      </c>
      <c r="F48" s="66">
        <f t="shared" si="2"/>
        <v>1</v>
      </c>
      <c r="G48" s="67" t="s">
        <v>178</v>
      </c>
      <c r="H48" s="67" t="s">
        <v>38</v>
      </c>
      <c r="I48" s="206" t="s">
        <v>978</v>
      </c>
      <c r="J48" s="69" t="s">
        <v>984</v>
      </c>
      <c r="K48" s="70"/>
      <c r="L48" s="70" t="s">
        <v>979</v>
      </c>
      <c r="M48" s="138" t="s">
        <v>37</v>
      </c>
      <c r="N48" s="208" t="s">
        <v>28</v>
      </c>
      <c r="O48" s="64" t="s">
        <v>28</v>
      </c>
      <c r="P48" s="64" t="s">
        <v>28</v>
      </c>
      <c r="Q48" s="65" t="s">
        <v>28</v>
      </c>
      <c r="R48" s="65"/>
      <c r="S48" s="65"/>
      <c r="T48" s="65" t="s">
        <v>28</v>
      </c>
      <c r="U48" s="66"/>
      <c r="V48" s="66" t="s">
        <v>28</v>
      </c>
      <c r="W48" s="73" t="s">
        <v>28</v>
      </c>
      <c r="X48" s="74" t="s">
        <v>46</v>
      </c>
      <c r="Y48" s="70" t="s">
        <v>1076</v>
      </c>
      <c r="Z48" s="70"/>
      <c r="AA48" s="128"/>
      <c r="AB48" s="76"/>
      <c r="AC48" s="77" t="s">
        <v>1066</v>
      </c>
      <c r="AD48" s="128"/>
      <c r="AE48" s="128"/>
      <c r="AF48" s="76"/>
      <c r="AG48" s="212" t="str">
        <f t="shared" si="5"/>
        <v>3. Onderzoek naar verricht / kennisleemte is gedeeltelijk ingevuld</v>
      </c>
      <c r="AH48" s="140"/>
      <c r="AI48" s="67"/>
      <c r="AJ48" s="67"/>
      <c r="AK48" s="67"/>
      <c r="AL48" s="67"/>
      <c r="AM48" s="141"/>
      <c r="AN48" s="79"/>
      <c r="AO48" s="81"/>
    </row>
    <row r="49" spans="1:41" ht="13.5" thickTop="1" x14ac:dyDescent="0.25">
      <c r="A49" s="28"/>
      <c r="C49" s="115"/>
      <c r="D49" s="115"/>
      <c r="E49" s="115"/>
      <c r="F49" s="115"/>
      <c r="G49" s="108"/>
      <c r="H49" s="108"/>
      <c r="Y49" s="28"/>
      <c r="AA49" s="27"/>
      <c r="AB49" s="27"/>
      <c r="AF49" s="91"/>
      <c r="AN49" s="142">
        <v>1</v>
      </c>
      <c r="AO49" s="142">
        <v>1</v>
      </c>
    </row>
    <row r="50" spans="1:41" x14ac:dyDescent="0.25">
      <c r="A50" s="28"/>
      <c r="C50" s="115"/>
      <c r="D50" s="115"/>
      <c r="E50" s="115"/>
      <c r="F50" s="115"/>
      <c r="G50" s="108"/>
      <c r="H50" s="108"/>
      <c r="Y50" s="28"/>
      <c r="AN50" s="142">
        <v>10</v>
      </c>
      <c r="AO50" s="142">
        <v>7</v>
      </c>
    </row>
    <row r="51" spans="1:41" x14ac:dyDescent="0.2">
      <c r="C51" s="111"/>
      <c r="D51" s="111"/>
      <c r="E51" s="111"/>
      <c r="F51" s="111"/>
      <c r="G51" s="100"/>
      <c r="H51" s="100"/>
      <c r="Y51" s="28"/>
    </row>
    <row r="52" spans="1:41" x14ac:dyDescent="0.2">
      <c r="C52" s="111"/>
      <c r="D52" s="111"/>
      <c r="E52" s="111"/>
      <c r="F52" s="111"/>
      <c r="G52" s="100"/>
      <c r="H52" s="100"/>
      <c r="Y52" s="28"/>
    </row>
    <row r="53" spans="1:41" x14ac:dyDescent="0.2">
      <c r="C53" s="111"/>
      <c r="D53" s="111"/>
      <c r="E53" s="111"/>
      <c r="F53" s="111"/>
      <c r="G53" s="100"/>
      <c r="H53" s="100"/>
      <c r="Y53" s="28"/>
    </row>
    <row r="54" spans="1:41" x14ac:dyDescent="0.2">
      <c r="C54" s="111"/>
      <c r="D54" s="111"/>
      <c r="E54" s="111"/>
      <c r="F54" s="111"/>
      <c r="G54" s="100"/>
      <c r="H54" s="100"/>
      <c r="Y54" s="28"/>
    </row>
    <row r="55" spans="1:41" x14ac:dyDescent="0.2">
      <c r="C55" s="111"/>
      <c r="D55" s="111"/>
      <c r="E55" s="111"/>
      <c r="F55" s="111"/>
      <c r="G55" s="100"/>
      <c r="H55" s="100"/>
      <c r="Y55" s="28"/>
    </row>
    <row r="56" spans="1:41" x14ac:dyDescent="0.2">
      <c r="C56" s="111"/>
      <c r="D56" s="111"/>
      <c r="E56" s="111"/>
      <c r="F56" s="111"/>
      <c r="G56" s="100"/>
      <c r="H56" s="100"/>
      <c r="Y56" s="28"/>
    </row>
    <row r="57" spans="1:41" x14ac:dyDescent="0.2">
      <c r="C57" s="111"/>
      <c r="D57" s="111"/>
      <c r="E57" s="111"/>
      <c r="F57" s="111"/>
      <c r="G57" s="100"/>
      <c r="H57" s="100"/>
      <c r="Y57" s="28"/>
    </row>
    <row r="58" spans="1:41" x14ac:dyDescent="0.2">
      <c r="C58" s="111"/>
      <c r="D58" s="111"/>
      <c r="E58" s="111"/>
      <c r="F58" s="111"/>
      <c r="G58" s="100"/>
      <c r="H58" s="100"/>
    </row>
    <row r="59" spans="1:41" x14ac:dyDescent="0.2">
      <c r="C59" s="111"/>
      <c r="D59" s="111"/>
      <c r="E59" s="111"/>
      <c r="F59" s="111"/>
      <c r="G59" s="100"/>
      <c r="H59" s="100"/>
    </row>
    <row r="60" spans="1:41" x14ac:dyDescent="0.2">
      <c r="C60" s="111"/>
      <c r="D60" s="111"/>
      <c r="E60" s="111"/>
      <c r="F60" s="111"/>
      <c r="G60" s="100"/>
      <c r="H60" s="100"/>
    </row>
    <row r="61" spans="1:41" x14ac:dyDescent="0.2">
      <c r="C61" s="111"/>
      <c r="D61" s="111"/>
      <c r="E61" s="111"/>
      <c r="F61" s="111"/>
      <c r="G61" s="100"/>
      <c r="H61" s="100"/>
    </row>
    <row r="62" spans="1:41" x14ac:dyDescent="0.2">
      <c r="C62" s="111"/>
      <c r="D62" s="111"/>
      <c r="E62" s="111"/>
      <c r="F62" s="111"/>
      <c r="G62" s="100"/>
      <c r="H62" s="100"/>
    </row>
    <row r="63" spans="1:41" x14ac:dyDescent="0.2">
      <c r="C63" s="111"/>
      <c r="D63" s="111"/>
      <c r="E63" s="111"/>
      <c r="F63" s="111"/>
      <c r="G63" s="100"/>
      <c r="H63" s="100"/>
    </row>
    <row r="64" spans="1:41" x14ac:dyDescent="0.2">
      <c r="C64" s="111"/>
      <c r="D64" s="111"/>
      <c r="E64" s="111"/>
      <c r="F64" s="111"/>
      <c r="G64" s="100"/>
      <c r="H64" s="100"/>
    </row>
    <row r="65" spans="3:8" x14ac:dyDescent="0.2">
      <c r="C65" s="111"/>
      <c r="D65" s="111"/>
      <c r="E65" s="111"/>
      <c r="F65" s="111"/>
      <c r="G65" s="100"/>
      <c r="H65" s="100"/>
    </row>
    <row r="66" spans="3:8" x14ac:dyDescent="0.2">
      <c r="C66" s="111"/>
      <c r="D66" s="111"/>
      <c r="E66" s="111"/>
      <c r="F66" s="111"/>
      <c r="G66" s="100"/>
      <c r="H66" s="100"/>
    </row>
    <row r="67" spans="3:8" x14ac:dyDescent="0.2">
      <c r="C67" s="111"/>
      <c r="D67" s="111"/>
      <c r="E67" s="111"/>
      <c r="F67" s="111"/>
      <c r="G67" s="100"/>
      <c r="H67" s="100"/>
    </row>
    <row r="68" spans="3:8" x14ac:dyDescent="0.2">
      <c r="C68" s="111"/>
      <c r="D68" s="111"/>
      <c r="E68" s="111"/>
      <c r="F68" s="111"/>
      <c r="G68" s="100"/>
      <c r="H68" s="100"/>
    </row>
    <row r="69" spans="3:8" x14ac:dyDescent="0.2">
      <c r="C69" s="111"/>
      <c r="D69" s="111"/>
      <c r="E69" s="111"/>
      <c r="F69" s="111"/>
      <c r="G69" s="100"/>
      <c r="H69" s="100"/>
    </row>
    <row r="70" spans="3:8" x14ac:dyDescent="0.2">
      <c r="C70" s="111"/>
      <c r="D70" s="111"/>
      <c r="E70" s="111"/>
      <c r="F70" s="111"/>
      <c r="G70" s="100"/>
      <c r="H70" s="100"/>
    </row>
    <row r="71" spans="3:8" x14ac:dyDescent="0.2">
      <c r="C71" s="111"/>
      <c r="D71" s="111"/>
      <c r="E71" s="111"/>
      <c r="F71" s="111"/>
      <c r="G71" s="100"/>
      <c r="H71" s="100"/>
    </row>
    <row r="72" spans="3:8" x14ac:dyDescent="0.2">
      <c r="C72" s="111"/>
      <c r="D72" s="111"/>
      <c r="E72" s="111"/>
      <c r="F72" s="111"/>
      <c r="G72" s="100"/>
      <c r="H72" s="100"/>
    </row>
    <row r="73" spans="3:8" x14ac:dyDescent="0.2">
      <c r="C73" s="111"/>
      <c r="D73" s="111"/>
      <c r="E73" s="111"/>
      <c r="F73" s="111"/>
      <c r="G73" s="100"/>
      <c r="H73" s="100"/>
    </row>
    <row r="74" spans="3:8" x14ac:dyDescent="0.2">
      <c r="C74" s="111"/>
      <c r="D74" s="111"/>
      <c r="E74" s="111"/>
      <c r="F74" s="111"/>
      <c r="G74" s="100"/>
      <c r="H74" s="100"/>
    </row>
    <row r="75" spans="3:8" x14ac:dyDescent="0.2">
      <c r="C75" s="111"/>
      <c r="D75" s="111"/>
      <c r="E75" s="111"/>
      <c r="F75" s="111"/>
      <c r="G75" s="100"/>
      <c r="H75" s="100"/>
    </row>
    <row r="76" spans="3:8" x14ac:dyDescent="0.2">
      <c r="C76" s="111"/>
      <c r="D76" s="111"/>
      <c r="E76" s="111"/>
      <c r="F76" s="111"/>
      <c r="G76" s="100"/>
      <c r="H76" s="100"/>
    </row>
    <row r="77" spans="3:8" x14ac:dyDescent="0.2">
      <c r="C77" s="111"/>
      <c r="D77" s="111"/>
      <c r="E77" s="111"/>
      <c r="F77" s="111"/>
      <c r="G77" s="100"/>
      <c r="H77" s="100"/>
    </row>
    <row r="78" spans="3:8" x14ac:dyDescent="0.2">
      <c r="C78" s="111"/>
      <c r="D78" s="111"/>
      <c r="E78" s="111"/>
      <c r="F78" s="111"/>
      <c r="G78" s="100"/>
      <c r="H78" s="100"/>
    </row>
    <row r="79" spans="3:8" x14ac:dyDescent="0.2">
      <c r="C79" s="111"/>
      <c r="D79" s="111"/>
      <c r="E79" s="111"/>
      <c r="F79" s="111"/>
      <c r="G79" s="100"/>
      <c r="H79" s="100"/>
    </row>
    <row r="80" spans="3:8" x14ac:dyDescent="0.2">
      <c r="C80" s="111"/>
      <c r="D80" s="111"/>
      <c r="E80" s="111"/>
      <c r="F80" s="111"/>
      <c r="G80" s="100"/>
      <c r="H80" s="100"/>
    </row>
    <row r="81" spans="3:32" x14ac:dyDescent="0.2">
      <c r="C81" s="111"/>
      <c r="D81" s="111"/>
      <c r="E81" s="111"/>
      <c r="F81" s="111"/>
      <c r="G81" s="100"/>
      <c r="H81" s="100"/>
    </row>
    <row r="82" spans="3:32" x14ac:dyDescent="0.2">
      <c r="C82" s="111"/>
      <c r="D82" s="111"/>
      <c r="E82" s="111"/>
      <c r="F82" s="111"/>
      <c r="G82" s="100"/>
      <c r="H82" s="100"/>
    </row>
    <row r="83" spans="3:32" x14ac:dyDescent="0.2">
      <c r="C83" s="111"/>
      <c r="D83" s="111"/>
      <c r="E83" s="111"/>
      <c r="F83" s="111"/>
      <c r="G83" s="100"/>
      <c r="H83" s="100"/>
    </row>
    <row r="84" spans="3:32" x14ac:dyDescent="0.2">
      <c r="C84" s="111"/>
      <c r="D84" s="111"/>
      <c r="E84" s="111"/>
      <c r="F84" s="111"/>
      <c r="G84" s="100"/>
      <c r="H84" s="100"/>
    </row>
    <row r="85" spans="3:32" x14ac:dyDescent="0.2">
      <c r="C85" s="111"/>
      <c r="D85" s="111"/>
      <c r="E85" s="111"/>
      <c r="F85" s="111"/>
      <c r="G85" s="100"/>
      <c r="H85" s="100"/>
    </row>
    <row r="86" spans="3:32" x14ac:dyDescent="0.2">
      <c r="C86" s="111"/>
      <c r="D86" s="111"/>
      <c r="E86" s="111"/>
      <c r="F86" s="111"/>
      <c r="G86" s="100"/>
      <c r="H86" s="100"/>
    </row>
    <row r="87" spans="3:32" x14ac:dyDescent="0.2">
      <c r="C87" s="111"/>
      <c r="D87" s="111"/>
      <c r="E87" s="111"/>
      <c r="F87" s="111"/>
      <c r="G87" s="100"/>
      <c r="H87" s="100"/>
    </row>
    <row r="88" spans="3:32" x14ac:dyDescent="0.2">
      <c r="C88" s="111"/>
      <c r="D88" s="111"/>
      <c r="E88" s="111"/>
      <c r="F88" s="111"/>
      <c r="G88" s="100"/>
      <c r="H88" s="100"/>
      <c r="AB88" s="116"/>
      <c r="AF88" s="116"/>
    </row>
    <row r="89" spans="3:32" x14ac:dyDescent="0.2">
      <c r="C89" s="111"/>
      <c r="D89" s="111"/>
      <c r="E89" s="111"/>
      <c r="F89" s="111"/>
      <c r="G89" s="100"/>
      <c r="H89" s="100"/>
      <c r="AB89" s="116"/>
      <c r="AF89" s="116"/>
    </row>
    <row r="90" spans="3:32" x14ac:dyDescent="0.2">
      <c r="C90" s="111"/>
      <c r="D90" s="111"/>
      <c r="E90" s="111"/>
      <c r="F90" s="111"/>
      <c r="G90" s="100"/>
      <c r="H90" s="100"/>
    </row>
    <row r="91" spans="3:32" x14ac:dyDescent="0.2">
      <c r="C91" s="111"/>
      <c r="D91" s="111"/>
      <c r="E91" s="111"/>
      <c r="F91" s="111"/>
      <c r="G91" s="100"/>
      <c r="H91" s="100"/>
    </row>
    <row r="92" spans="3:32" x14ac:dyDescent="0.2">
      <c r="C92" s="111"/>
      <c r="D92" s="111"/>
      <c r="E92" s="111"/>
      <c r="F92" s="111"/>
      <c r="G92" s="100"/>
      <c r="H92" s="100"/>
    </row>
    <row r="93" spans="3:32" x14ac:dyDescent="0.2">
      <c r="C93" s="111"/>
      <c r="D93" s="111"/>
      <c r="E93" s="111"/>
      <c r="F93" s="111"/>
      <c r="G93" s="100"/>
      <c r="H93" s="100"/>
    </row>
    <row r="94" spans="3:32" x14ac:dyDescent="0.2">
      <c r="C94" s="111"/>
      <c r="D94" s="111"/>
      <c r="E94" s="111"/>
      <c r="F94" s="111"/>
      <c r="G94" s="100"/>
      <c r="H94" s="100"/>
    </row>
    <row r="95" spans="3:32" x14ac:dyDescent="0.2">
      <c r="C95" s="111"/>
      <c r="D95" s="111"/>
      <c r="E95" s="111"/>
      <c r="F95" s="111"/>
      <c r="G95" s="100"/>
      <c r="H95" s="100"/>
    </row>
    <row r="96" spans="3:32" x14ac:dyDescent="0.2">
      <c r="C96" s="111"/>
      <c r="D96" s="111"/>
      <c r="E96" s="111"/>
      <c r="F96" s="111"/>
      <c r="G96" s="100"/>
      <c r="H96" s="100"/>
    </row>
    <row r="97" spans="3:8" x14ac:dyDescent="0.2">
      <c r="C97" s="111"/>
      <c r="D97" s="111"/>
      <c r="E97" s="111"/>
      <c r="F97" s="111"/>
      <c r="G97" s="100"/>
      <c r="H97" s="100"/>
    </row>
    <row r="98" spans="3:8" x14ac:dyDescent="0.2">
      <c r="C98" s="111"/>
      <c r="D98" s="111"/>
      <c r="E98" s="111"/>
      <c r="F98" s="111"/>
      <c r="G98" s="100"/>
      <c r="H98" s="100"/>
    </row>
    <row r="99" spans="3:8" x14ac:dyDescent="0.2">
      <c r="C99" s="111"/>
      <c r="D99" s="111"/>
      <c r="E99" s="111"/>
      <c r="F99" s="111"/>
      <c r="G99" s="100"/>
      <c r="H99" s="100"/>
    </row>
    <row r="100" spans="3:8" x14ac:dyDescent="0.2">
      <c r="C100" s="111"/>
      <c r="D100" s="111"/>
      <c r="E100" s="111"/>
      <c r="F100" s="111"/>
      <c r="G100" s="100"/>
      <c r="H100" s="100"/>
    </row>
    <row r="101" spans="3:8" x14ac:dyDescent="0.2">
      <c r="C101" s="111"/>
      <c r="D101" s="111"/>
      <c r="E101" s="111"/>
      <c r="F101" s="111"/>
      <c r="G101" s="100"/>
      <c r="H101" s="100"/>
    </row>
    <row r="102" spans="3:8" x14ac:dyDescent="0.2">
      <c r="C102" s="111"/>
      <c r="D102" s="111"/>
      <c r="E102" s="111"/>
      <c r="F102" s="111"/>
      <c r="G102" s="100"/>
      <c r="H102" s="100"/>
    </row>
    <row r="103" spans="3:8" x14ac:dyDescent="0.2">
      <c r="C103" s="111"/>
      <c r="D103" s="111"/>
      <c r="E103" s="111"/>
      <c r="F103" s="111"/>
      <c r="G103" s="100"/>
      <c r="H103" s="100"/>
    </row>
    <row r="104" spans="3:8" x14ac:dyDescent="0.2">
      <c r="C104" s="111"/>
      <c r="D104" s="111"/>
      <c r="E104" s="111"/>
      <c r="F104" s="111"/>
      <c r="G104" s="100"/>
      <c r="H104" s="100"/>
    </row>
    <row r="105" spans="3:8" x14ac:dyDescent="0.2">
      <c r="C105" s="111"/>
      <c r="D105" s="111"/>
      <c r="E105" s="111"/>
      <c r="F105" s="111"/>
      <c r="G105" s="100"/>
      <c r="H105" s="100"/>
    </row>
    <row r="106" spans="3:8" x14ac:dyDescent="0.2">
      <c r="C106" s="111"/>
      <c r="D106" s="111"/>
      <c r="E106" s="111"/>
      <c r="F106" s="111"/>
      <c r="G106" s="100"/>
      <c r="H106" s="100"/>
    </row>
    <row r="107" spans="3:8" x14ac:dyDescent="0.2">
      <c r="C107" s="111"/>
      <c r="D107" s="111"/>
      <c r="E107" s="111"/>
      <c r="F107" s="111"/>
      <c r="G107" s="100"/>
      <c r="H107" s="100"/>
    </row>
    <row r="108" spans="3:8" x14ac:dyDescent="0.2">
      <c r="C108" s="111"/>
      <c r="D108" s="111"/>
      <c r="E108" s="111"/>
      <c r="F108" s="111"/>
      <c r="G108" s="100"/>
      <c r="H108" s="100"/>
    </row>
    <row r="109" spans="3:8" x14ac:dyDescent="0.2">
      <c r="C109" s="111"/>
      <c r="D109" s="111"/>
      <c r="E109" s="111"/>
      <c r="F109" s="111"/>
      <c r="G109" s="100"/>
      <c r="H109" s="100"/>
    </row>
    <row r="110" spans="3:8" x14ac:dyDescent="0.2">
      <c r="C110" s="111"/>
      <c r="D110" s="111"/>
      <c r="E110" s="111"/>
      <c r="F110" s="111"/>
      <c r="G110" s="100"/>
      <c r="H110" s="100"/>
    </row>
    <row r="111" spans="3:8" x14ac:dyDescent="0.2">
      <c r="C111" s="111"/>
      <c r="D111" s="111"/>
      <c r="E111" s="111"/>
      <c r="F111" s="111"/>
      <c r="G111" s="100"/>
      <c r="H111" s="100"/>
    </row>
    <row r="112" spans="3:8" x14ac:dyDescent="0.2">
      <c r="C112" s="111"/>
      <c r="D112" s="111"/>
      <c r="E112" s="111"/>
      <c r="F112" s="111"/>
      <c r="G112" s="100"/>
      <c r="H112" s="100"/>
    </row>
    <row r="113" spans="3:8" x14ac:dyDescent="0.2">
      <c r="C113" s="111"/>
      <c r="D113" s="111"/>
      <c r="E113" s="111"/>
      <c r="F113" s="111"/>
      <c r="G113" s="100"/>
      <c r="H113" s="100"/>
    </row>
    <row r="114" spans="3:8" x14ac:dyDescent="0.2">
      <c r="C114" s="111"/>
      <c r="D114" s="111"/>
      <c r="E114" s="111"/>
      <c r="F114" s="111"/>
      <c r="G114" s="100"/>
      <c r="H114" s="100"/>
    </row>
    <row r="115" spans="3:8" x14ac:dyDescent="0.2">
      <c r="C115" s="111"/>
      <c r="D115" s="111"/>
      <c r="E115" s="111"/>
      <c r="F115" s="111"/>
      <c r="G115" s="100"/>
      <c r="H115" s="100"/>
    </row>
    <row r="116" spans="3:8" x14ac:dyDescent="0.2">
      <c r="C116" s="111"/>
      <c r="D116" s="111"/>
      <c r="E116" s="111"/>
      <c r="F116" s="111"/>
      <c r="G116" s="100"/>
      <c r="H116" s="100"/>
    </row>
    <row r="117" spans="3:8" x14ac:dyDescent="0.2">
      <c r="C117" s="111"/>
      <c r="D117" s="111"/>
      <c r="E117" s="111"/>
      <c r="F117" s="111"/>
      <c r="G117" s="100"/>
      <c r="H117" s="100"/>
    </row>
    <row r="118" spans="3:8" x14ac:dyDescent="0.2">
      <c r="C118" s="111"/>
      <c r="D118" s="111"/>
      <c r="E118" s="111"/>
      <c r="F118" s="111"/>
      <c r="G118" s="100"/>
      <c r="H118" s="100"/>
    </row>
    <row r="119" spans="3:8" x14ac:dyDescent="0.2">
      <c r="C119" s="111"/>
      <c r="D119" s="111"/>
      <c r="E119" s="111"/>
      <c r="F119" s="111"/>
      <c r="G119" s="100"/>
      <c r="H119" s="100"/>
    </row>
    <row r="120" spans="3:8" x14ac:dyDescent="0.2">
      <c r="C120" s="111"/>
      <c r="D120" s="111"/>
      <c r="E120" s="111"/>
      <c r="F120" s="111"/>
      <c r="G120" s="100"/>
      <c r="H120" s="100"/>
    </row>
    <row r="121" spans="3:8" x14ac:dyDescent="0.2">
      <c r="C121" s="111"/>
      <c r="D121" s="111"/>
      <c r="E121" s="111"/>
      <c r="F121" s="111"/>
      <c r="G121" s="100"/>
      <c r="H121" s="100"/>
    </row>
    <row r="122" spans="3:8" x14ac:dyDescent="0.2">
      <c r="C122" s="111"/>
      <c r="D122" s="111"/>
      <c r="E122" s="111"/>
      <c r="F122" s="111"/>
      <c r="G122" s="100"/>
      <c r="H122" s="100"/>
    </row>
    <row r="123" spans="3:8" x14ac:dyDescent="0.2">
      <c r="C123" s="111"/>
      <c r="D123" s="111"/>
      <c r="E123" s="111"/>
      <c r="F123" s="111"/>
      <c r="G123" s="100"/>
      <c r="H123" s="100"/>
    </row>
    <row r="124" spans="3:8" x14ac:dyDescent="0.2">
      <c r="C124" s="111"/>
      <c r="D124" s="111"/>
      <c r="E124" s="111"/>
      <c r="F124" s="111"/>
      <c r="G124" s="100"/>
      <c r="H124" s="100"/>
    </row>
    <row r="125" spans="3:8" x14ac:dyDescent="0.2">
      <c r="C125" s="111"/>
      <c r="D125" s="111"/>
      <c r="E125" s="111"/>
      <c r="F125" s="111"/>
      <c r="G125" s="100"/>
      <c r="H125" s="100"/>
    </row>
    <row r="126" spans="3:8" x14ac:dyDescent="0.2">
      <c r="C126" s="111"/>
      <c r="D126" s="111"/>
      <c r="E126" s="111"/>
      <c r="F126" s="111"/>
      <c r="G126" s="100"/>
      <c r="H126" s="100"/>
    </row>
    <row r="127" spans="3:8" x14ac:dyDescent="0.2">
      <c r="C127" s="111"/>
      <c r="D127" s="111"/>
      <c r="E127" s="111"/>
      <c r="F127" s="111"/>
      <c r="G127" s="100"/>
      <c r="H127" s="100"/>
    </row>
    <row r="128" spans="3:8" x14ac:dyDescent="0.2">
      <c r="C128" s="111"/>
      <c r="D128" s="111"/>
      <c r="E128" s="111"/>
      <c r="F128" s="111"/>
      <c r="G128" s="100"/>
      <c r="H128" s="100"/>
    </row>
    <row r="129" spans="3:8" x14ac:dyDescent="0.2">
      <c r="C129" s="111"/>
      <c r="D129" s="111"/>
      <c r="E129" s="111"/>
      <c r="F129" s="111"/>
      <c r="G129" s="100"/>
      <c r="H129" s="100"/>
    </row>
    <row r="130" spans="3:8" x14ac:dyDescent="0.2">
      <c r="C130" s="111"/>
      <c r="D130" s="111"/>
      <c r="E130" s="111"/>
      <c r="F130" s="111"/>
      <c r="G130" s="100"/>
      <c r="H130" s="100"/>
    </row>
    <row r="131" spans="3:8" x14ac:dyDescent="0.2">
      <c r="C131" s="111"/>
      <c r="D131" s="111"/>
      <c r="E131" s="111"/>
      <c r="F131" s="111"/>
      <c r="G131" s="100"/>
      <c r="H131" s="100"/>
    </row>
    <row r="132" spans="3:8" x14ac:dyDescent="0.2">
      <c r="C132" s="111"/>
      <c r="D132" s="111"/>
      <c r="E132" s="111"/>
      <c r="F132" s="111"/>
      <c r="G132" s="100"/>
      <c r="H132" s="100"/>
    </row>
    <row r="133" spans="3:8" x14ac:dyDescent="0.2">
      <c r="C133" s="111"/>
      <c r="D133" s="111"/>
      <c r="E133" s="111"/>
      <c r="F133" s="111"/>
      <c r="G133" s="100"/>
      <c r="H133" s="100"/>
    </row>
    <row r="134" spans="3:8" x14ac:dyDescent="0.2">
      <c r="C134" s="111"/>
      <c r="D134" s="111"/>
      <c r="E134" s="111"/>
      <c r="F134" s="111"/>
      <c r="G134" s="100"/>
      <c r="H134" s="100"/>
    </row>
    <row r="135" spans="3:8" x14ac:dyDescent="0.2">
      <c r="C135" s="111"/>
      <c r="D135" s="111"/>
      <c r="E135" s="111"/>
      <c r="F135" s="111"/>
      <c r="G135" s="100"/>
      <c r="H135" s="100"/>
    </row>
    <row r="136" spans="3:8" x14ac:dyDescent="0.2">
      <c r="C136" s="111"/>
      <c r="D136" s="111"/>
      <c r="E136" s="111"/>
      <c r="F136" s="111"/>
      <c r="G136" s="100"/>
      <c r="H136" s="100"/>
    </row>
    <row r="137" spans="3:8" x14ac:dyDescent="0.2">
      <c r="C137" s="111"/>
      <c r="D137" s="111"/>
      <c r="E137" s="111"/>
      <c r="F137" s="111"/>
      <c r="G137" s="100"/>
      <c r="H137" s="100"/>
    </row>
    <row r="138" spans="3:8" x14ac:dyDescent="0.2">
      <c r="C138" s="111"/>
      <c r="D138" s="111"/>
      <c r="E138" s="111"/>
      <c r="F138" s="111"/>
      <c r="G138" s="100"/>
      <c r="H138" s="100"/>
    </row>
    <row r="139" spans="3:8" x14ac:dyDescent="0.2">
      <c r="C139" s="111"/>
      <c r="D139" s="111"/>
      <c r="E139" s="111"/>
      <c r="F139" s="111"/>
      <c r="G139" s="100"/>
      <c r="H139" s="100"/>
    </row>
    <row r="140" spans="3:8" x14ac:dyDescent="0.2">
      <c r="C140" s="111"/>
      <c r="D140" s="111"/>
      <c r="E140" s="111"/>
      <c r="F140" s="111"/>
      <c r="G140" s="100"/>
      <c r="H140" s="100"/>
    </row>
    <row r="141" spans="3:8" x14ac:dyDescent="0.2">
      <c r="C141" s="111"/>
      <c r="D141" s="111"/>
      <c r="E141" s="111"/>
      <c r="F141" s="111"/>
      <c r="G141" s="100"/>
      <c r="H141" s="100"/>
    </row>
    <row r="142" spans="3:8" x14ac:dyDescent="0.2">
      <c r="C142" s="111"/>
      <c r="D142" s="111"/>
      <c r="E142" s="111"/>
      <c r="F142" s="111"/>
      <c r="G142" s="100"/>
      <c r="H142" s="100"/>
    </row>
  </sheetData>
  <autoFilter ref="A4:AG50" xr:uid="{B92DE291-D8ED-4775-8CBD-883B15056476}"/>
  <sortState xmlns:xlrd2="http://schemas.microsoft.com/office/spreadsheetml/2017/richdata2" ref="A5:AG50">
    <sortCondition ref="A5:A50"/>
    <sortCondition ref="B5:B50"/>
    <sortCondition ref="L5:L50"/>
  </sortState>
  <mergeCells count="13">
    <mergeCell ref="N1:N2"/>
    <mergeCell ref="O1:P2"/>
    <mergeCell ref="Q1:T2"/>
    <mergeCell ref="U1:V2"/>
    <mergeCell ref="B2:M3"/>
    <mergeCell ref="N3:W3"/>
    <mergeCell ref="W1:W2"/>
    <mergeCell ref="AN2:AO3"/>
    <mergeCell ref="X2:AB3"/>
    <mergeCell ref="AC2:AF3"/>
    <mergeCell ref="AG2:AG3"/>
    <mergeCell ref="AH2:AJ2"/>
    <mergeCell ref="AK2:AM2"/>
  </mergeCells>
  <conditionalFormatting sqref="AN5:AN48">
    <cfRule type="colorScale" priority="92">
      <colorScale>
        <cfvo type="min"/>
        <cfvo type="max"/>
        <color theme="0"/>
        <color rgb="FF42A05B"/>
      </colorScale>
    </cfRule>
  </conditionalFormatting>
  <conditionalFormatting sqref="AN5:AN50">
    <cfRule type="colorScale" priority="93">
      <colorScale>
        <cfvo type="num" val="0"/>
        <cfvo type="max"/>
        <color rgb="FFFCFCFF"/>
        <color rgb="FF63BE7B"/>
      </colorScale>
    </cfRule>
  </conditionalFormatting>
  <conditionalFormatting sqref="X5:X48">
    <cfRule type="containsText" dxfId="9" priority="5" operator="containsText" text="6.">
      <formula>NOT(ISERROR(SEARCH("6.",X5)))</formula>
    </cfRule>
    <cfRule type="containsText" dxfId="8" priority="6" operator="containsText" text="5.">
      <formula>NOT(ISERROR(SEARCH("5.",X5)))</formula>
    </cfRule>
    <cfRule type="containsText" dxfId="7" priority="7" operator="containsText" text="4.">
      <formula>NOT(ISERROR(SEARCH("4.",X5)))</formula>
    </cfRule>
    <cfRule type="containsText" dxfId="6" priority="8" operator="containsText" text="3.">
      <formula>NOT(ISERROR(SEARCH("3.",X5)))</formula>
    </cfRule>
    <cfRule type="containsText" dxfId="5" priority="9" operator="containsText" text="2.">
      <formula>NOT(ISERROR(SEARCH("2.",X5)))</formula>
    </cfRule>
    <cfRule type="containsText" dxfId="4" priority="10" operator="containsText" text="1.">
      <formula>NOT(ISERROR(SEARCH("1.",X5)))</formula>
    </cfRule>
  </conditionalFormatting>
  <conditionalFormatting sqref="AO5:AO48">
    <cfRule type="colorScale" priority="842">
      <colorScale>
        <cfvo type="min"/>
        <cfvo type="max"/>
        <color theme="0"/>
        <color rgb="FFF8696B"/>
      </colorScale>
    </cfRule>
  </conditionalFormatting>
  <conditionalFormatting sqref="AO5:AO50">
    <cfRule type="colorScale" priority="845">
      <colorScale>
        <cfvo type="num" val="0"/>
        <cfvo type="max"/>
        <color rgb="FFFCFCFF"/>
        <color rgb="FFF8696B"/>
      </colorScale>
    </cfRule>
  </conditionalFormatting>
  <conditionalFormatting sqref="AG5:AG48">
    <cfRule type="containsText" dxfId="3" priority="1" operator="containsText" text="4.">
      <formula>NOT(ISERROR(SEARCH("4.",AG5)))</formula>
    </cfRule>
    <cfRule type="containsText" dxfId="2" priority="2" operator="containsText" text="3.">
      <formula>NOT(ISERROR(SEARCH("3.",AG5)))</formula>
    </cfRule>
    <cfRule type="containsText" dxfId="1" priority="3" operator="containsText" text="2.">
      <formula>NOT(ISERROR(SEARCH("2.",AG5)))</formula>
    </cfRule>
    <cfRule type="containsText" dxfId="0" priority="4" operator="containsText" text="1.">
      <formula>NOT(ISERROR(SEARCH("1.",AG5)))</formula>
    </cfRule>
  </conditionalFormatting>
  <dataValidations count="1">
    <dataValidation allowBlank="1" showInputMessage="1" sqref="Y4:Y1048576 AC4 AC1:AC2" xr:uid="{BF2BA6AC-EF3A-400C-BD92-C0250EB4FCC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Beschikbaarheid" xr:uid="{7DC09C87-BBDF-4F1F-99EE-3A2F046F6D43}">
          <x14:formula1>
            <xm:f>Keuzeopties!$B$31:$B$36</xm:f>
          </x14:formula1>
          <xm:sqref>X5:X48</xm:sqref>
        </x14:dataValidation>
        <x14:dataValidation type="list" allowBlank="1" showInputMessage="1" xr:uid="{55E86D3F-0C64-4AFD-B26C-C38164381652}">
          <x14:formula1>
            <xm:f>Keuzeopties!$B$5:$B$8</xm:f>
          </x14:formula1>
          <xm:sqref>B5:B48</xm:sqref>
        </x14:dataValidation>
        <x14:dataValidation type="list" allowBlank="1" showInputMessage="1" showErrorMessage="1" xr:uid="{43460D8B-48B6-4F59-BBCA-D2AED11D6FF6}">
          <x14:formula1>
            <xm:f>Keuzeopties!$B$12:$B$17</xm:f>
          </x14:formula1>
          <xm:sqref>G5:G48</xm:sqref>
        </x14:dataValidation>
        <x14:dataValidation type="list" allowBlank="1" showInputMessage="1" showErrorMessage="1" xr:uid="{873EC09F-8FA1-475B-96BA-EE8D31C0D8EB}">
          <x14:formula1>
            <xm:f>Keuzeopties!$B$21:$B$27</xm:f>
          </x14:formula1>
          <xm:sqref>H5:H48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A4F54-F89F-40C4-B2EE-97F9C941B528}">
  <dimension ref="B1:C29"/>
  <sheetViews>
    <sheetView zoomScale="80" zoomScaleNormal="80" workbookViewId="0">
      <selection activeCell="B2" sqref="B2"/>
    </sheetView>
  </sheetViews>
  <sheetFormatPr defaultRowHeight="14.25" x14ac:dyDescent="0.2"/>
  <cols>
    <col min="1" max="1" width="9.140625" style="18"/>
    <col min="2" max="2" width="92.28515625" style="18" customWidth="1"/>
    <col min="3" max="3" width="110" style="18" customWidth="1"/>
    <col min="4" max="16384" width="9.140625" style="18"/>
  </cols>
  <sheetData>
    <row r="1" spans="2:3" ht="78.75" customHeight="1" x14ac:dyDescent="0.2"/>
    <row r="2" spans="2:3" ht="15" x14ac:dyDescent="0.25">
      <c r="B2" s="17" t="s">
        <v>962</v>
      </c>
      <c r="C2" s="17" t="s">
        <v>963</v>
      </c>
    </row>
    <row r="3" spans="2:3" ht="28.5" x14ac:dyDescent="0.2">
      <c r="B3" s="20" t="s">
        <v>850</v>
      </c>
      <c r="C3" s="20" t="s">
        <v>826</v>
      </c>
    </row>
    <row r="4" spans="2:3" x14ac:dyDescent="0.2">
      <c r="B4" s="18" t="s">
        <v>843</v>
      </c>
      <c r="C4" s="18" t="s">
        <v>832</v>
      </c>
    </row>
    <row r="5" spans="2:3" x14ac:dyDescent="0.2">
      <c r="B5" s="18" t="s">
        <v>844</v>
      </c>
      <c r="C5" s="18" t="s">
        <v>833</v>
      </c>
    </row>
    <row r="6" spans="2:3" x14ac:dyDescent="0.2">
      <c r="B6" s="18" t="s">
        <v>845</v>
      </c>
      <c r="C6" s="18" t="s">
        <v>836</v>
      </c>
    </row>
    <row r="7" spans="2:3" ht="28.5" x14ac:dyDescent="0.2">
      <c r="B7" s="18" t="s">
        <v>51</v>
      </c>
      <c r="C7" s="19" t="s">
        <v>1012</v>
      </c>
    </row>
    <row r="8" spans="2:3" x14ac:dyDescent="0.2">
      <c r="B8" s="18" t="s">
        <v>837</v>
      </c>
      <c r="C8" s="19" t="s">
        <v>838</v>
      </c>
    </row>
    <row r="9" spans="2:3" x14ac:dyDescent="0.2">
      <c r="B9" s="18" t="s">
        <v>840</v>
      </c>
      <c r="C9" s="18" t="s">
        <v>839</v>
      </c>
    </row>
    <row r="10" spans="2:3" ht="28.5" x14ac:dyDescent="0.2">
      <c r="B10" s="18" t="s">
        <v>27</v>
      </c>
      <c r="C10" s="19" t="s">
        <v>1014</v>
      </c>
    </row>
    <row r="11" spans="2:3" x14ac:dyDescent="0.2">
      <c r="B11" s="18" t="s">
        <v>842</v>
      </c>
      <c r="C11" s="19" t="s">
        <v>849</v>
      </c>
    </row>
    <row r="12" spans="2:3" x14ac:dyDescent="0.2">
      <c r="B12" s="18" t="s">
        <v>846</v>
      </c>
      <c r="C12" s="19" t="s">
        <v>851</v>
      </c>
    </row>
    <row r="13" spans="2:3" x14ac:dyDescent="0.2">
      <c r="B13" s="18" t="s">
        <v>89</v>
      </c>
      <c r="C13" s="19" t="s">
        <v>853</v>
      </c>
    </row>
    <row r="14" spans="2:3" ht="28.5" x14ac:dyDescent="0.2">
      <c r="B14" s="18" t="s">
        <v>73</v>
      </c>
      <c r="C14" s="19" t="s">
        <v>854</v>
      </c>
    </row>
    <row r="15" spans="2:3" x14ac:dyDescent="0.2">
      <c r="B15" s="18" t="s">
        <v>140</v>
      </c>
      <c r="C15" s="19" t="s">
        <v>870</v>
      </c>
    </row>
    <row r="16" spans="2:3" ht="42.75" x14ac:dyDescent="0.2">
      <c r="B16" s="18" t="s">
        <v>875</v>
      </c>
      <c r="C16" s="19" t="s">
        <v>877</v>
      </c>
    </row>
    <row r="17" spans="2:3" ht="28.5" x14ac:dyDescent="0.2">
      <c r="B17" s="18" t="s">
        <v>880</v>
      </c>
      <c r="C17" s="19" t="s">
        <v>881</v>
      </c>
    </row>
    <row r="18" spans="2:3" ht="28.5" x14ac:dyDescent="0.2">
      <c r="B18" s="18" t="s">
        <v>884</v>
      </c>
      <c r="C18" s="19" t="s">
        <v>883</v>
      </c>
    </row>
    <row r="19" spans="2:3" ht="28.5" x14ac:dyDescent="0.2">
      <c r="B19" s="18" t="s">
        <v>48</v>
      </c>
      <c r="C19" s="19" t="s">
        <v>959</v>
      </c>
    </row>
    <row r="20" spans="2:3" ht="42.75" x14ac:dyDescent="0.2">
      <c r="B20" s="18" t="s">
        <v>847</v>
      </c>
      <c r="C20" s="19" t="s">
        <v>960</v>
      </c>
    </row>
    <row r="21" spans="2:3" ht="42.75" x14ac:dyDescent="0.2">
      <c r="B21" s="18" t="s">
        <v>848</v>
      </c>
      <c r="C21" s="19" t="s">
        <v>961</v>
      </c>
    </row>
    <row r="22" spans="2:3" x14ac:dyDescent="0.2">
      <c r="B22" s="18" t="s">
        <v>993</v>
      </c>
    </row>
    <row r="23" spans="2:3" x14ac:dyDescent="0.2">
      <c r="B23" s="18" t="s">
        <v>794</v>
      </c>
    </row>
    <row r="24" spans="2:3" x14ac:dyDescent="0.2">
      <c r="B24" s="18" t="s">
        <v>1004</v>
      </c>
      <c r="C24" s="19" t="s">
        <v>1001</v>
      </c>
    </row>
    <row r="25" spans="2:3" x14ac:dyDescent="0.2">
      <c r="B25" s="18" t="s">
        <v>1005</v>
      </c>
      <c r="C25" s="19" t="s">
        <v>1002</v>
      </c>
    </row>
    <row r="26" spans="2:3" x14ac:dyDescent="0.2">
      <c r="B26" s="18" t="s">
        <v>796</v>
      </c>
    </row>
    <row r="27" spans="2:3" x14ac:dyDescent="0.2">
      <c r="B27" s="18" t="s">
        <v>987</v>
      </c>
    </row>
    <row r="28" spans="2:3" x14ac:dyDescent="0.2">
      <c r="B28" s="18" t="s">
        <v>998</v>
      </c>
      <c r="C28" s="18" t="s">
        <v>999</v>
      </c>
    </row>
    <row r="29" spans="2:3" x14ac:dyDescent="0.2">
      <c r="B29" s="18" t="s">
        <v>1003</v>
      </c>
      <c r="C29" s="19" t="s">
        <v>1006</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722F8-D096-47E2-9BF1-6D2D6DE76584}">
  <sheetPr>
    <pageSetUpPr fitToPage="1"/>
  </sheetPr>
  <dimension ref="A2:F36"/>
  <sheetViews>
    <sheetView zoomScale="80" zoomScaleNormal="80" workbookViewId="0">
      <selection activeCell="B4" sqref="B4"/>
    </sheetView>
  </sheetViews>
  <sheetFormatPr defaultRowHeight="15" x14ac:dyDescent="0.25"/>
  <cols>
    <col min="1" max="1" width="5.140625" customWidth="1"/>
    <col min="2" max="2" width="90.5703125" customWidth="1"/>
    <col min="3" max="3" width="103" customWidth="1"/>
    <col min="5" max="5" width="69.5703125" customWidth="1"/>
  </cols>
  <sheetData>
    <row r="2" spans="2:3" ht="62.25" customHeight="1" x14ac:dyDescent="0.25"/>
    <row r="3" spans="2:3" ht="14.25" customHeight="1" thickBot="1" x14ac:dyDescent="0.3"/>
    <row r="4" spans="2:3" ht="15.75" thickBot="1" x14ac:dyDescent="0.3">
      <c r="B4" s="8" t="s">
        <v>2</v>
      </c>
      <c r="C4" s="4"/>
    </row>
    <row r="5" spans="2:3" x14ac:dyDescent="0.25">
      <c r="B5" s="9" t="s">
        <v>25</v>
      </c>
      <c r="C5" s="2" t="s">
        <v>815</v>
      </c>
    </row>
    <row r="6" spans="2:3" x14ac:dyDescent="0.25">
      <c r="B6" s="9" t="s">
        <v>39</v>
      </c>
      <c r="C6" s="2" t="s">
        <v>817</v>
      </c>
    </row>
    <row r="7" spans="2:3" x14ac:dyDescent="0.25">
      <c r="B7" s="9" t="s">
        <v>34</v>
      </c>
      <c r="C7" s="2" t="s">
        <v>819</v>
      </c>
    </row>
    <row r="8" spans="2:3" ht="15.75" thickBot="1" x14ac:dyDescent="0.3">
      <c r="B8" s="10" t="s">
        <v>69</v>
      </c>
      <c r="C8" s="3" t="s">
        <v>821</v>
      </c>
    </row>
    <row r="10" spans="2:3" ht="15.75" thickBot="1" x14ac:dyDescent="0.3"/>
    <row r="11" spans="2:3" ht="15.75" thickBot="1" x14ac:dyDescent="0.3">
      <c r="B11" s="11" t="s">
        <v>15</v>
      </c>
      <c r="C11" s="12"/>
    </row>
    <row r="12" spans="2:3" x14ac:dyDescent="0.25">
      <c r="B12" s="9" t="s">
        <v>45</v>
      </c>
      <c r="C12" s="2" t="s">
        <v>816</v>
      </c>
    </row>
    <row r="13" spans="2:3" x14ac:dyDescent="0.25">
      <c r="B13" s="9" t="s">
        <v>30</v>
      </c>
      <c r="C13" s="2" t="s">
        <v>818</v>
      </c>
    </row>
    <row r="14" spans="2:3" x14ac:dyDescent="0.25">
      <c r="B14" s="9" t="s">
        <v>57</v>
      </c>
      <c r="C14" s="2" t="s">
        <v>820</v>
      </c>
    </row>
    <row r="15" spans="2:3" x14ac:dyDescent="0.25">
      <c r="B15" s="9" t="s">
        <v>53</v>
      </c>
      <c r="C15" s="2" t="s">
        <v>822</v>
      </c>
    </row>
    <row r="16" spans="2:3" x14ac:dyDescent="0.25">
      <c r="B16" s="9" t="s">
        <v>138</v>
      </c>
      <c r="C16" s="2"/>
    </row>
    <row r="17" spans="1:5" ht="15.75" thickBot="1" x14ac:dyDescent="0.3">
      <c r="B17" s="10" t="s">
        <v>178</v>
      </c>
      <c r="C17" s="3"/>
    </row>
    <row r="19" spans="1:5" ht="15.75" thickBot="1" x14ac:dyDescent="0.3"/>
    <row r="20" spans="1:5" ht="15.75" thickBot="1" x14ac:dyDescent="0.3">
      <c r="B20" s="8" t="s">
        <v>824</v>
      </c>
      <c r="C20" s="15" t="s">
        <v>825</v>
      </c>
    </row>
    <row r="21" spans="1:5" x14ac:dyDescent="0.25">
      <c r="B21" s="13" t="s">
        <v>56</v>
      </c>
      <c r="C21" s="5"/>
    </row>
    <row r="22" spans="1:5" x14ac:dyDescent="0.25">
      <c r="B22" s="13" t="s">
        <v>117</v>
      </c>
      <c r="C22" s="5"/>
    </row>
    <row r="23" spans="1:5" x14ac:dyDescent="0.25">
      <c r="B23" s="13" t="s">
        <v>29</v>
      </c>
      <c r="C23" s="5"/>
    </row>
    <row r="24" spans="1:5" x14ac:dyDescent="0.25">
      <c r="B24" s="13" t="s">
        <v>136</v>
      </c>
      <c r="C24" s="5"/>
    </row>
    <row r="25" spans="1:5" x14ac:dyDescent="0.25">
      <c r="B25" s="13" t="s">
        <v>63</v>
      </c>
      <c r="C25" s="5"/>
    </row>
    <row r="26" spans="1:5" x14ac:dyDescent="0.25">
      <c r="B26" s="13" t="s">
        <v>38</v>
      </c>
      <c r="C26" s="5"/>
    </row>
    <row r="27" spans="1:5" ht="15.75" thickBot="1" x14ac:dyDescent="0.3">
      <c r="B27" s="14" t="s">
        <v>586</v>
      </c>
      <c r="C27" s="6"/>
    </row>
    <row r="29" spans="1:5" ht="15.75" thickBot="1" x14ac:dyDescent="0.3"/>
    <row r="30" spans="1:5" ht="20.25" customHeight="1" thickBot="1" x14ac:dyDescent="0.3">
      <c r="B30" s="7" t="s">
        <v>233</v>
      </c>
      <c r="C30" s="4"/>
      <c r="E30" s="23" t="s">
        <v>1464</v>
      </c>
    </row>
    <row r="31" spans="1:5" x14ac:dyDescent="0.25">
      <c r="A31">
        <v>1</v>
      </c>
      <c r="B31" s="16" t="s">
        <v>31</v>
      </c>
      <c r="C31" s="2"/>
      <c r="E31" s="22" t="s">
        <v>1466</v>
      </c>
    </row>
    <row r="32" spans="1:5" x14ac:dyDescent="0.25">
      <c r="A32">
        <v>2</v>
      </c>
      <c r="B32" s="16" t="s">
        <v>1383</v>
      </c>
      <c r="C32" s="2"/>
      <c r="E32" s="22" t="s">
        <v>1465</v>
      </c>
    </row>
    <row r="33" spans="1:6" x14ac:dyDescent="0.25">
      <c r="A33">
        <v>3</v>
      </c>
      <c r="B33" s="16" t="s">
        <v>1260</v>
      </c>
      <c r="C33" s="2"/>
      <c r="E33" s="22" t="s">
        <v>1467</v>
      </c>
    </row>
    <row r="34" spans="1:6" x14ac:dyDescent="0.25">
      <c r="A34">
        <v>4</v>
      </c>
      <c r="B34" s="16" t="s">
        <v>46</v>
      </c>
      <c r="C34" s="2"/>
      <c r="E34" s="22" t="s">
        <v>1467</v>
      </c>
    </row>
    <row r="35" spans="1:6" x14ac:dyDescent="0.25">
      <c r="A35">
        <v>5</v>
      </c>
      <c r="B35" s="16" t="s">
        <v>54</v>
      </c>
      <c r="C35" s="2" t="s">
        <v>823</v>
      </c>
      <c r="E35" s="22" t="s">
        <v>1467</v>
      </c>
    </row>
    <row r="36" spans="1:6" ht="15.75" thickBot="1" x14ac:dyDescent="0.3">
      <c r="A36">
        <v>6</v>
      </c>
      <c r="B36" s="25" t="s">
        <v>1261</v>
      </c>
      <c r="C36" s="3"/>
      <c r="E36" s="24" t="s">
        <v>1468</v>
      </c>
      <c r="F36" s="21"/>
    </row>
  </sheetData>
  <pageMargins left="0.7" right="0.7" top="0.75" bottom="0.75" header="0.3" footer="0.3"/>
  <pageSetup paperSize="9"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AF53B684BEA84296B624B8E438D96B" ma:contentTypeVersion="15" ma:contentTypeDescription="Create a new document." ma:contentTypeScope="" ma:versionID="947e7a73df0e7339b558f0abf2bc4fce">
  <xsd:schema xmlns:xsd="http://www.w3.org/2001/XMLSchema" xmlns:xs="http://www.w3.org/2001/XMLSchema" xmlns:p="http://schemas.microsoft.com/office/2006/metadata/properties" xmlns:ns3="c7de7c4b-3d14-459b-b586-2ed6c9afc44b" xmlns:ns4="a94dd23d-be57-4d25-8889-4f6756c0bff0" targetNamespace="http://schemas.microsoft.com/office/2006/metadata/properties" ma:root="true" ma:fieldsID="00be7147265fce2473a6d1655ca0897a" ns3:_="" ns4:_="">
    <xsd:import namespace="c7de7c4b-3d14-459b-b586-2ed6c9afc44b"/>
    <xsd:import namespace="a94dd23d-be57-4d25-8889-4f6756c0bff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de7c4b-3d14-459b-b586-2ed6c9afc4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4dd23d-be57-4d25-8889-4f6756c0bff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c7de7c4b-3d14-459b-b586-2ed6c9afc44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666D3E-AD32-4E13-8B5C-E3C934840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de7c4b-3d14-459b-b586-2ed6c9afc44b"/>
    <ds:schemaRef ds:uri="a94dd23d-be57-4d25-8889-4f6756c0bf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61CDE5-7F33-491A-BF41-0225EC020D40}">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a94dd23d-be57-4d25-8889-4f6756c0bff0"/>
    <ds:schemaRef ds:uri="c7de7c4b-3d14-459b-b586-2ed6c9afc44b"/>
    <ds:schemaRef ds:uri="http://www.w3.org/XML/1998/namespace"/>
    <ds:schemaRef ds:uri="http://purl.org/dc/dcmitype/"/>
  </ds:schemaRefs>
</ds:datastoreItem>
</file>

<file path=customXml/itemProps3.xml><?xml version="1.0" encoding="utf-8"?>
<ds:datastoreItem xmlns:ds="http://schemas.openxmlformats.org/officeDocument/2006/customXml" ds:itemID="{F6375482-0541-46D1-BC10-6D29F65C46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page &amp; Colophon</vt:lpstr>
      <vt:lpstr>Algemeen</vt:lpstr>
      <vt:lpstr>Het wordt natter</vt:lpstr>
      <vt:lpstr>Het wordt warmer</vt:lpstr>
      <vt:lpstr>Het wordt droger</vt:lpstr>
      <vt:lpstr>De zeespiegel stijgt</vt:lpstr>
      <vt:lpstr>Referenties</vt:lpstr>
      <vt:lpstr>Keuzeopties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Gehrels</dc:creator>
  <cp:keywords/>
  <dc:description/>
  <cp:lastModifiedBy>Marco Hoogvliet</cp:lastModifiedBy>
  <cp:revision/>
  <dcterms:created xsi:type="dcterms:W3CDTF">2022-11-15T09:34:25Z</dcterms:created>
  <dcterms:modified xsi:type="dcterms:W3CDTF">2023-03-20T09:21:38Z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0x010100C5AF53B684BEA84296B624B8E438D96B</vt:lpwstr>
  </property>
</Properties>
</file>